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540" firstSheet="5"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'g05一般公共预算财政拨款支出决算表'!$A$1:$F$23</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<sst xmlns="http://schemas.openxmlformats.org/spreadsheetml/2006/main" count="414" uniqueCount="237">
  <si>
    <t>收入支出决算总表</t>
  </si>
  <si>
    <t>公开01表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</si>
  <si>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</si>
  <si>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</si>
  <si>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</si>
  <si>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</si>
  <si>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</si>
  <si>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</si>
  <si>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</si>
  <si>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</si>
  <si>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</si>
  <si>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</si>
  <si>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</si>
  <si>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</si>
  <si>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</si>
  <si>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</si>
  <si>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</si>
  <si>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</si>
  <si>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</si>
  <si>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</si>
  <si>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</si>
  <si>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</si>
  <si>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</si>
  <si>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</si>
  <si>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</si>
  <si>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</si>
  <si>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</si>
  <si>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</si>
  <si>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</si>
  <si>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</si>
  <si>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</si>
  <si>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</si>
  <si>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</si>
  <si>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</si>
  <si>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</si>
  <si>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七、文化旅游体育与传媒支出</t>
  </si>
  <si>
    <t>20</t>
  </si>
  <si>
    <t>八、其他收入</t>
  </si>
  <si>
    <t>8</t>
  </si>
  <si>
    <t>八、社会保障和就业支出</t>
  </si>
  <si>
    <t>21</t>
  </si>
  <si>
    <t>9</t>
  </si>
  <si>
    <t>九、卫生健康支出</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</si>
  <si>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</si>
  <si>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</si>
  <si>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</si>
  <si>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</si>
  <si>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</si>
  <si>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</si>
  <si>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</si>
  <si>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</si>
  <si>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</si>
  <si>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</si>
  <si>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</si>
  <si>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</si>
  <si>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</si>
  <si>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</si>
  <si>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</si>
  <si>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</si>
  <si>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</si>
  <si>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</si>
  <si>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</si>
  <si>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</si>
  <si>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</si>
  <si>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</si>
  <si>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</si>
  <si>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</si>
  <si>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</si>
  <si>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</si>
  <si>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</si>
  <si>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</si>
  <si>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</si>
  <si>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2100201</t>
  </si>
  <si>
    <t xml:space="preserve">  综合医院</t>
  </si>
  <si>
    <t>2100299</t>
  </si>
  <si>
    <t xml:space="preserve">  其他公立医院支出</t>
  </si>
  <si>
    <t>2100410</t>
  </si>
  <si>
    <t xml:space="preserve">  突发公共卫生事件应急处理</t>
  </si>
  <si>
    <t>2109901</t>
  </si>
  <si>
    <t xml:space="preserve">  其他卫生健康支出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</si>
  <si>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</si>
  <si>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</si>
  <si>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</si>
  <si>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</si>
  <si>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</si>
  <si>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</si>
  <si>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</si>
  <si>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</si>
  <si>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</si>
  <si>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</si>
  <si>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</si>
  <si>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</si>
  <si>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</si>
  <si>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</si>
  <si>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</si>
  <si>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</si>
  <si>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</si>
  <si>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</si>
  <si>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五、……</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</si>
  <si>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</si>
  <si>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</si>
  <si>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</si>
  <si>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</si>
  <si>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</si>
  <si>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</si>
  <si>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</si>
  <si>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</si>
  <si>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</si>
  <si>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</si>
  <si>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</si>
  <si>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</si>
  <si>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</si>
  <si>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</si>
  <si>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</si>
  <si>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</si>
  <si>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</si>
  <si>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</si>
  <si>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</si>
  <si>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</si>
  <si>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</si>
  <si>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</si>
  <si>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</si>
  <si>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</si>
  <si>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</si>
  <si>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</si>
  <si>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</si>
  <si>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</si>
  <si>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</si>
  <si>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</si>
  <si>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</si>
  <si>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</si>
  <si>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</si>
  <si>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</si>
  <si>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</si>
  <si>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</si>
  <si>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</si>
  <si>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</si>
  <si>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</si>
  <si>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</si>
  <si>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</si>
  <si>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</si>
  <si>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</si>
  <si>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</si>
  <si>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</si>
  <si>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</si>
  <si>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</si>
  <si>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</si>
  <si>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</si>
  <si>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</si>
  <si>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</si>
  <si>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</si>
  <si>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</si>
  <si>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</si>
  <si>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</si>
  <si>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</si>
  <si>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</si>
  <si>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</si>
  <si>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</si>
  <si>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</si>
  <si>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</si>
  <si>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</si>
  <si>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</si>
  <si>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</si>
  <si>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</si>
  <si>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</si>
  <si>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</si>
  <si>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</si>
  <si>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</si>
  <si>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</si>
  <si>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</si>
  <si>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</si>
  <si>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</si>
  <si>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</si>
  <si>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</si>
  <si>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</si>
  <si>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</si>
  <si>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</si>
  <si>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</si>
  <si>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</si>
  <si>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</si>
  <si>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</si>
  <si>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</si>
  <si>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</si>
  <si>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</si>
  <si>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</si>
  <si>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</si>
  <si>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</si>
  <si>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</si>
  <si>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</si>
  <si>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</si>
  <si>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</si>
  <si>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</si>
  <si>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</si>
  <si>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</si>
  <si>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</si>
  <si>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</si>
  <si>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</si>
  <si>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</si>
  <si>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</si>
  <si>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</si>
  <si>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</si>
  <si>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</si>
  <si>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</si>
  <si>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</si>
  <si>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</si>
  <si>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</si>
  <si>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</si>
  <si>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</si>
  <si>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</si>
  <si>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</si>
  <si>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</si>
  <si>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</si>
  <si>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公开09表</t>
  </si>
  <si>
    <t>注：本表反映部门本年度国有资本经营预算财政拨款支出情况。</t>
  </si>
  <si>
    <t xml:space="preserve">  基本公共卫生服务</t>
  </si>
  <si>
    <t xml:space="preserve">  重大公共卫生服务</t>
  </si>
  <si>
    <t xml:space="preserve">  其他公共卫生支出</t>
  </si>
  <si>
    <t xml:space="preserve">  其他保障性安居工程支出</t>
  </si>
  <si>
    <t xml:space="preserve">  其他地方自行试点项目收益专项债券收入安排的支出</t>
  </si>
  <si>
    <t xml:space="preserve">  公共卫生体系建设</t>
  </si>
  <si>
    <t xml:space="preserve">  重大疫情防控救治体系建设</t>
  </si>
  <si>
    <t xml:space="preserve">  其他抗疫相关支出</t>
  </si>
  <si>
    <t>部门：玉林市红十字会医院</t>
  </si>
  <si>
    <t>部门：玉林市红十字会医院</t>
  </si>
  <si>
    <t/>
  </si>
  <si>
    <t>2100408</t>
  </si>
  <si>
    <t>2100409</t>
  </si>
  <si>
    <t>2100499</t>
  </si>
  <si>
    <t>2290402</t>
  </si>
  <si>
    <t>2340101</t>
  </si>
  <si>
    <t>2340102</t>
  </si>
  <si>
    <t>2340299</t>
  </si>
  <si>
    <t>2210199</t>
  </si>
  <si>
    <t>国有资本经营预算财政拨款支出决算表</t>
  </si>
  <si>
    <t>玉林市红十字会医院没有国有资本经营预算财政拨款收入，也没有国有资本经营预算财政拨款安排的支出，故本表无数据</t>
  </si>
  <si>
    <t>一般公共预算财政拨款“三公”经费支出决算表</t>
  </si>
  <si>
    <t>玉林市红十字会医院没有一般公共预算财政拨款“三公”经费支出，故本表无数据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</si>
</sst>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0_ "/>
    <numFmt numFmtId="179" formatCode="#,##0.000000_ "/>
  </numFmts>
  <fonts count="55">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12"/>
      <name val="黑体"/>
      <family val="3"/>
    </font>
    <font>
      <sz val="11"/>
      <color indexed="8"/>
      <name val="宋体"/>
      <family val="0"/>
    </font>
    <font>
      <b/>
      <sz val="11"/>
      <name val="宋体"/>
      <family val="0"/>
    </font>
    <font>
      <u val="single"/>
      <sz val="12"/>
      <color indexed="12"/>
      <name val="宋体"/>
      <family val="0"/>
    </font>
    <font>
      <sz val="11"/>
      <color indexed="17"/>
      <name val="宋体"/>
      <family val="0"/>
    </font>
    <font>
      <sz val="11"/>
      <color indexed="20"/>
      <name val="宋体"/>
      <family val="0"/>
    </font>
    <font>
      <sz val="10"/>
      <name val="Arial"/>
      <family val="2"/>
    </font>
    <font>
      <sz val="9"/>
      <name val="宋体"/>
      <family val="0"/>
    </font>
    <font>
      <sz val="11"/>
      <color indexed="62"/>
      <name val="宋体"/>
      <family val="0"/>
    </font>
    <font>
      <sz val="11"/>
      <color indexed="9"/>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9"/>
      <color indexed="8"/>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3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
      <left style="thin"/>
      <right style="thin"/>
      <top style="thin"/>
      <bottom style="medium"/>
    </border>
    <border>
      <left>
        <color indexed="63"/>
      </left>
      <right style="thin">
        <color indexed="8"/>
      </right>
      <top>
        <color indexed="63"/>
      </top>
      <bottom style="thin">
        <color indexed="8"/>
      </bottom>
    </border>
    <border>
      <left style="thin"/>
      <right>
        <color indexed="63"/>
      </right>
      <top style="thin"/>
      <bottom style="thin"/>
    </border>
    <border>
      <left>
        <color indexed="63"/>
      </left>
      <right style="thin"/>
      <top style="thin"/>
      <bottom style="thin"/>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color indexed="8"/>
      </right>
      <top>
        <color indexed="63"/>
      </top>
      <bottom style="medium">
        <color indexed="8"/>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1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0" fillId="0" borderId="0">
      <alignment/>
      <protection/>
    </xf>
    <xf numFmtId="0" fontId="0" fillId="0" borderId="0">
      <alignment/>
      <protection/>
    </xf>
    <xf numFmtId="0" fontId="34"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pplyNumberFormat="0" applyFill="0" applyBorder="0" applyAlignment="0" applyProtection="0"/>
    <xf numFmtId="0" fontId="41"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42" fillId="0" borderId="4" applyNumberFormat="0" applyFill="0" applyAlignment="0" applyProtection="0"/>
    <xf numFmtId="44" fontId="10" fillId="0" borderId="0" applyFont="0" applyFill="0" applyBorder="0" applyAlignment="0" applyProtection="0"/>
    <xf numFmtId="42" fontId="10" fillId="0" borderId="0" applyFont="0" applyFill="0" applyBorder="0" applyAlignment="0" applyProtection="0"/>
    <xf numFmtId="0" fontId="43" fillId="24" borderId="5" applyNumberFormat="0" applyAlignment="0" applyProtection="0"/>
    <xf numFmtId="0" fontId="44" fillId="25"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10" fillId="0" borderId="0" applyFont="0" applyFill="0" applyBorder="0" applyAlignment="0" applyProtection="0"/>
    <xf numFmtId="41" fontId="10" fillId="0" borderId="0" applyFon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48" fillId="32" borderId="0" applyNumberFormat="0" applyBorder="0" applyAlignment="0" applyProtection="0"/>
    <xf numFmtId="0" fontId="49" fillId="24" borderId="8" applyNumberFormat="0" applyAlignment="0" applyProtection="0"/>
    <xf numFmtId="0" fontId="50" fillId="33" borderId="5" applyNumberFormat="0" applyAlignment="0" applyProtection="0"/>
    <xf numFmtId="0" fontId="15" fillId="0" borderId="0">
      <alignment/>
      <protection/>
    </xf>
    <xf numFmtId="0" fontId="51" fillId="0" borderId="0" applyNumberFormat="0" applyFill="0" applyBorder="0" applyAlignment="0" applyProtection="0"/>
    <xf numFmtId="0" fontId="10" fillId="34" borderId="9" applyNumberFormat="0" applyFont="0" applyAlignment="0" applyProtection="0"/>
  </cellStyleXfs>
  <cellXfs count="163">
    <xf numFmtId="0" fontId="0" fillId="0" borderId="0" xfId="0" applyAlignment="1">
      <alignment/>
    </xf>
    <xf numFmtId="0" fontId="0" fillId="0" borderId="0" xfId="57" applyAlignment="1">
      <alignment vertical="center" wrapText="1"/>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4" fillId="35" borderId="0" xfId="55" applyFont="1" applyFill="1" applyAlignment="1">
      <alignment horizontal="right" vertical="center"/>
      <protection/>
    </xf>
    <xf numFmtId="0" fontId="4" fillId="35" borderId="0" xfId="55" applyFont="1" applyFill="1" applyAlignment="1">
      <alignment horizontal="left" vertical="center"/>
      <protection/>
    </xf>
    <xf numFmtId="0" fontId="3" fillId="35" borderId="10" xfId="57" applyFont="1" applyFill="1" applyBorder="1" applyAlignment="1">
      <alignment vertical="center" wrapText="1"/>
      <protection/>
    </xf>
    <xf numFmtId="0" fontId="0" fillId="0" borderId="11" xfId="57" applyFont="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0" fontId="3" fillId="0" borderId="11" xfId="57" applyFont="1" applyBorder="1" applyAlignment="1">
      <alignment vertical="center" wrapText="1"/>
      <protection/>
    </xf>
    <xf numFmtId="0" fontId="0" fillId="0" borderId="11" xfId="57" applyFont="1" applyFill="1" applyBorder="1" applyAlignment="1">
      <alignment vertical="center" wrapText="1"/>
      <protection/>
    </xf>
    <xf numFmtId="4" fontId="0" fillId="0" borderId="11" xfId="57" applyNumberFormat="1" applyFont="1" applyFill="1" applyBorder="1" applyAlignment="1">
      <alignment vertical="center" wrapText="1"/>
      <protection/>
    </xf>
    <xf numFmtId="0" fontId="0" fillId="0" borderId="11" xfId="57" applyFont="1" applyBorder="1" applyAlignment="1">
      <alignment vertical="center" wrapText="1"/>
      <protection/>
    </xf>
    <xf numFmtId="0" fontId="0" fillId="0" borderId="12" xfId="57" applyFont="1" applyBorder="1" applyAlignment="1">
      <alignment vertical="center" wrapText="1"/>
      <protection/>
    </xf>
    <xf numFmtId="0" fontId="0" fillId="0" borderId="12" xfId="57" applyFont="1" applyFill="1" applyBorder="1" applyAlignment="1">
      <alignment vertical="center" wrapText="1"/>
      <protection/>
    </xf>
    <xf numFmtId="0" fontId="5"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3" fillId="35" borderId="0" xfId="57" applyFont="1" applyFill="1" applyBorder="1" applyAlignment="1">
      <alignment vertical="center" wrapText="1"/>
      <protection/>
    </xf>
    <xf numFmtId="0" fontId="0" fillId="0" borderId="0" xfId="57" applyFont="1" applyAlignment="1">
      <alignment horizontal="left" vertical="center"/>
      <protection/>
    </xf>
    <xf numFmtId="0" fontId="1" fillId="0" borderId="11" xfId="57" applyFont="1" applyFill="1" applyBorder="1" applyAlignment="1">
      <alignment horizontal="center" vertical="center" wrapText="1"/>
      <protection/>
    </xf>
    <xf numFmtId="0" fontId="1" fillId="0" borderId="11" xfId="57" applyFont="1" applyBorder="1" applyAlignment="1">
      <alignment horizontal="center" vertical="center" wrapText="1"/>
      <protection/>
    </xf>
    <xf numFmtId="0" fontId="1" fillId="0" borderId="11" xfId="57" applyFont="1" applyFill="1" applyBorder="1" applyAlignment="1">
      <alignment vertical="center" wrapText="1"/>
      <protection/>
    </xf>
    <xf numFmtId="0" fontId="0" fillId="35" borderId="0" xfId="57" applyFont="1" applyFill="1" applyAlignment="1">
      <alignment vertical="center" wrapText="1"/>
      <protection/>
    </xf>
    <xf numFmtId="0" fontId="6" fillId="0" borderId="0" xfId="54" applyFont="1" applyAlignment="1">
      <alignment vertical="center"/>
      <protection/>
    </xf>
    <xf numFmtId="0" fontId="7" fillId="0" borderId="0" xfId="54" applyAlignment="1">
      <alignment vertical="center"/>
      <protection/>
    </xf>
    <xf numFmtId="0" fontId="7" fillId="0" borderId="0" xfId="54">
      <alignment/>
      <protection/>
    </xf>
    <xf numFmtId="0" fontId="7" fillId="0" borderId="0" xfId="54" applyFont="1" applyAlignment="1">
      <alignment vertical="center"/>
      <protection/>
    </xf>
    <xf numFmtId="0" fontId="52" fillId="0" borderId="11" xfId="0" applyFont="1" applyBorder="1" applyAlignment="1">
      <alignment horizontal="center" vertical="center" wrapText="1"/>
    </xf>
    <xf numFmtId="0" fontId="52" fillId="0" borderId="11" xfId="0" applyFont="1" applyFill="1" applyBorder="1" applyAlignment="1">
      <alignment horizontal="left" vertical="center"/>
    </xf>
    <xf numFmtId="0" fontId="52" fillId="0" borderId="11" xfId="0" applyFont="1" applyFill="1" applyBorder="1" applyAlignment="1">
      <alignment vertical="center"/>
    </xf>
    <xf numFmtId="0" fontId="53" fillId="0" borderId="11" xfId="0" applyFont="1" applyFill="1" applyBorder="1" applyAlignment="1">
      <alignment vertical="center"/>
    </xf>
    <xf numFmtId="0" fontId="4" fillId="35" borderId="0" xfId="56" applyFont="1" applyFill="1" applyAlignment="1">
      <alignment horizontal="right" vertical="center"/>
      <protection/>
    </xf>
    <xf numFmtId="0" fontId="4" fillId="0" borderId="0" xfId="54" applyFont="1" applyAlignment="1">
      <alignment horizontal="right" vertical="center"/>
      <protection/>
    </xf>
    <xf numFmtId="176" fontId="0" fillId="0" borderId="11" xfId="57" applyNumberFormat="1" applyFont="1" applyFill="1" applyBorder="1" applyAlignment="1">
      <alignment vertical="center" wrapText="1"/>
      <protection/>
    </xf>
    <xf numFmtId="0" fontId="5" fillId="0" borderId="0" xfId="55" applyFont="1" applyAlignment="1">
      <alignment horizontal="right" vertical="center"/>
      <protection/>
    </xf>
    <xf numFmtId="0" fontId="3"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9" fillId="0" borderId="0" xfId="55" applyFont="1" applyAlignment="1">
      <alignment horizontal="left" vertical="center"/>
      <protection/>
    </xf>
    <xf numFmtId="0" fontId="0" fillId="35" borderId="0" xfId="55" applyFill="1" applyAlignment="1">
      <alignment horizontal="right" vertical="center"/>
      <protection/>
    </xf>
    <xf numFmtId="176" fontId="0" fillId="35" borderId="11" xfId="55" applyNumberFormat="1" applyFont="1" applyFill="1" applyBorder="1" applyAlignment="1">
      <alignment horizontal="center" vertical="center"/>
      <protection/>
    </xf>
    <xf numFmtId="176" fontId="0" fillId="0" borderId="11" xfId="55" applyNumberFormat="1" applyFont="1" applyFill="1" applyBorder="1" applyAlignment="1">
      <alignment horizontal="center" vertical="center"/>
      <protection/>
    </xf>
    <xf numFmtId="49" fontId="0" fillId="0" borderId="11" xfId="55" applyNumberFormat="1" applyFont="1" applyFill="1" applyBorder="1" applyAlignment="1">
      <alignment horizontal="center" vertical="center" wrapText="1"/>
      <protection/>
    </xf>
    <xf numFmtId="49" fontId="0" fillId="0" borderId="11" xfId="55" applyNumberFormat="1" applyFont="1" applyFill="1" applyBorder="1" applyAlignment="1">
      <alignment horizontal="center" vertical="center"/>
      <protection/>
    </xf>
    <xf numFmtId="176" fontId="1" fillId="0" borderId="11" xfId="55" applyNumberFormat="1" applyFont="1" applyFill="1" applyBorder="1" applyAlignment="1">
      <alignment horizontal="left" vertical="center"/>
      <protection/>
    </xf>
    <xf numFmtId="176" fontId="1" fillId="0" borderId="11" xfId="55" applyNumberFormat="1" applyFont="1" applyFill="1" applyBorder="1" applyAlignment="1">
      <alignment horizontal="center" vertical="center"/>
      <protection/>
    </xf>
    <xf numFmtId="176" fontId="1" fillId="0" borderId="11" xfId="55" applyNumberFormat="1" applyFont="1" applyFill="1" applyBorder="1" applyAlignment="1">
      <alignment horizontal="right" vertical="center"/>
      <protection/>
    </xf>
    <xf numFmtId="0" fontId="1" fillId="0" borderId="11" xfId="55" applyNumberFormat="1" applyFont="1" applyFill="1" applyBorder="1" applyAlignment="1">
      <alignment horizontal="center" vertical="center"/>
      <protection/>
    </xf>
    <xf numFmtId="0" fontId="1" fillId="35" borderId="11" xfId="55" applyNumberFormat="1" applyFont="1" applyFill="1" applyBorder="1" applyAlignment="1">
      <alignment horizontal="center" vertical="center"/>
      <protection/>
    </xf>
    <xf numFmtId="176" fontId="11" fillId="0" borderId="11" xfId="55" applyNumberFormat="1" applyFont="1" applyFill="1" applyBorder="1" applyAlignment="1">
      <alignment vertical="center"/>
      <protection/>
    </xf>
    <xf numFmtId="0" fontId="5" fillId="0" borderId="0" xfId="55" applyFont="1" applyBorder="1" applyAlignment="1">
      <alignment horizontal="right" vertical="center"/>
      <protection/>
    </xf>
    <xf numFmtId="0" fontId="3" fillId="0" borderId="0" xfId="55" applyFont="1" applyBorder="1" applyAlignment="1">
      <alignment horizontal="right" vertical="center"/>
      <protection/>
    </xf>
    <xf numFmtId="176" fontId="1" fillId="0" borderId="11" xfId="55"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4" fillId="35" borderId="0" xfId="0" applyFont="1" applyFill="1" applyAlignment="1">
      <alignment horizontal="center" vertical="center"/>
    </xf>
    <xf numFmtId="49" fontId="0" fillId="35" borderId="11" xfId="0" applyNumberFormat="1" applyFill="1" applyBorder="1" applyAlignment="1">
      <alignment horizontal="center" vertical="center"/>
    </xf>
    <xf numFmtId="49" fontId="0" fillId="35" borderId="11" xfId="0" applyNumberFormat="1" applyFont="1" applyFill="1" applyBorder="1" applyAlignment="1">
      <alignment horizontal="center" vertical="center"/>
    </xf>
    <xf numFmtId="176" fontId="0" fillId="0" borderId="11" xfId="0" applyNumberForma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10" fillId="0" borderId="13" xfId="0" applyFont="1" applyFill="1" applyBorder="1" applyAlignment="1">
      <alignment horizontal="left" vertical="center" shrinkToFit="1"/>
    </xf>
    <xf numFmtId="0" fontId="0" fillId="0" borderId="0" xfId="0" applyAlignment="1">
      <alignment vertical="center"/>
    </xf>
    <xf numFmtId="0" fontId="9" fillId="0" borderId="0" xfId="55" applyFont="1" applyAlignment="1">
      <alignment horizontal="right" vertical="center"/>
      <protection/>
    </xf>
    <xf numFmtId="176" fontId="1" fillId="35" borderId="11" xfId="55" applyNumberFormat="1" applyFont="1" applyFill="1" applyBorder="1" applyAlignment="1">
      <alignment horizontal="left" vertical="center"/>
      <protection/>
    </xf>
    <xf numFmtId="0" fontId="3" fillId="0" borderId="11" xfId="55" applyFont="1" applyBorder="1" applyAlignment="1">
      <alignment horizontal="right" vertical="center"/>
      <protection/>
    </xf>
    <xf numFmtId="176" fontId="0" fillId="35" borderId="11" xfId="55" applyNumberFormat="1" applyFont="1" applyFill="1" applyBorder="1" applyAlignment="1" quotePrefix="1">
      <alignment horizontal="center" vertical="center"/>
      <protection/>
    </xf>
    <xf numFmtId="176" fontId="3" fillId="35" borderId="11" xfId="55" applyNumberFormat="1" applyFont="1" applyFill="1" applyBorder="1" applyAlignment="1" quotePrefix="1">
      <alignment horizontal="center" vertical="center"/>
      <protection/>
    </xf>
    <xf numFmtId="176" fontId="1" fillId="0" borderId="11" xfId="55" applyNumberFormat="1" applyFont="1" applyFill="1" applyBorder="1" applyAlignment="1" quotePrefix="1">
      <alignment horizontal="left" vertical="center"/>
      <protection/>
    </xf>
    <xf numFmtId="176" fontId="1" fillId="35" borderId="11" xfId="55" applyNumberFormat="1" applyFont="1" applyFill="1" applyBorder="1" applyAlignment="1" quotePrefix="1">
      <alignment horizontal="center" vertical="center"/>
      <protection/>
    </xf>
    <xf numFmtId="176" fontId="1" fillId="35" borderId="11" xfId="55" applyNumberFormat="1" applyFont="1" applyFill="1" applyBorder="1" applyAlignment="1" quotePrefix="1">
      <alignment horizontal="left" vertical="center"/>
      <protection/>
    </xf>
    <xf numFmtId="176" fontId="11" fillId="0" borderId="11" xfId="55" applyNumberFormat="1" applyFont="1" applyFill="1" applyBorder="1" applyAlignment="1" quotePrefix="1">
      <alignment horizontal="center" vertical="center"/>
      <protection/>
    </xf>
    <xf numFmtId="176" fontId="11" fillId="35" borderId="11" xfId="55" applyNumberFormat="1" applyFont="1" applyFill="1" applyBorder="1" applyAlignment="1" quotePrefix="1">
      <alignment horizontal="center" vertical="center"/>
      <protection/>
    </xf>
    <xf numFmtId="176" fontId="0" fillId="35" borderId="11" xfId="0" applyNumberFormat="1" applyFill="1" applyBorder="1" applyAlignment="1" quotePrefix="1">
      <alignment horizontal="center" vertical="center"/>
    </xf>
    <xf numFmtId="49" fontId="0" fillId="35" borderId="11" xfId="0" applyNumberFormat="1" applyFont="1" applyFill="1" applyBorder="1" applyAlignment="1" quotePrefix="1">
      <alignment horizontal="center" vertical="center"/>
    </xf>
    <xf numFmtId="176" fontId="0" fillId="0" borderId="11" xfId="55" applyNumberFormat="1" applyFont="1" applyFill="1" applyBorder="1" applyAlignment="1" quotePrefix="1">
      <alignment horizontal="center" vertical="center"/>
      <protection/>
    </xf>
    <xf numFmtId="176" fontId="3" fillId="0" borderId="11" xfId="55" applyNumberFormat="1" applyFont="1" applyFill="1" applyBorder="1" applyAlignment="1" quotePrefix="1">
      <alignment horizontal="center" vertical="center"/>
      <protection/>
    </xf>
    <xf numFmtId="176" fontId="1" fillId="0" borderId="11" xfId="55" applyNumberFormat="1" applyFont="1" applyFill="1" applyBorder="1" applyAlignment="1" quotePrefix="1">
      <alignment horizontal="center" vertical="center"/>
      <protection/>
    </xf>
    <xf numFmtId="0" fontId="10" fillId="0" borderId="13" xfId="0" applyFont="1" applyFill="1" applyBorder="1" applyAlignment="1" quotePrefix="1">
      <alignment horizontal="left" vertical="center"/>
    </xf>
    <xf numFmtId="0" fontId="0" fillId="0" borderId="11" xfId="57" applyFont="1" applyFill="1" applyBorder="1" applyAlignment="1">
      <alignment horizontal="center" vertical="center" wrapText="1"/>
      <protection/>
    </xf>
    <xf numFmtId="0" fontId="0" fillId="0" borderId="14" xfId="57" applyFont="1" applyBorder="1" applyAlignment="1">
      <alignment horizontal="center" vertical="center" wrapText="1"/>
      <protection/>
    </xf>
    <xf numFmtId="0" fontId="0" fillId="0" borderId="15" xfId="57" applyFont="1" applyBorder="1" applyAlignment="1">
      <alignment horizontal="center" vertical="center" wrapText="1"/>
      <protection/>
    </xf>
    <xf numFmtId="0" fontId="8" fillId="0" borderId="0" xfId="55" applyFont="1" applyFill="1" applyAlignment="1">
      <alignment horizontal="center" vertical="center"/>
      <protection/>
    </xf>
    <xf numFmtId="176" fontId="0" fillId="35" borderId="11" xfId="55" applyNumberFormat="1" applyFont="1" applyFill="1" applyBorder="1" applyAlignment="1" quotePrefix="1">
      <alignment horizontal="center" vertical="center"/>
      <protection/>
    </xf>
    <xf numFmtId="176" fontId="0" fillId="35" borderId="11" xfId="55" applyNumberFormat="1" applyFont="1" applyFill="1" applyBorder="1" applyAlignment="1">
      <alignment horizontal="center" vertical="center"/>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0" fillId="0" borderId="0" xfId="0" applyBorder="1" applyAlignment="1">
      <alignment horizontal="left" vertical="center" wrapText="1"/>
    </xf>
    <xf numFmtId="0" fontId="0" fillId="0" borderId="0" xfId="0" applyFont="1" applyBorder="1" applyAlignment="1">
      <alignment horizontal="left" vertical="center"/>
    </xf>
    <xf numFmtId="176" fontId="0" fillId="35" borderId="11" xfId="0" applyNumberFormat="1" applyFill="1" applyBorder="1" applyAlignment="1" quotePrefix="1">
      <alignment horizontal="center" vertical="center" wrapText="1"/>
    </xf>
    <xf numFmtId="176" fontId="0" fillId="35" borderId="11" xfId="0" applyNumberFormat="1" applyFill="1" applyBorder="1" applyAlignment="1">
      <alignment horizontal="center" vertical="center" wrapText="1"/>
    </xf>
    <xf numFmtId="176" fontId="0" fillId="0" borderId="11" xfId="0" applyNumberFormat="1" applyFill="1" applyBorder="1" applyAlignment="1" quotePrefix="1">
      <alignment horizontal="center" vertical="center" wrapText="1"/>
    </xf>
    <xf numFmtId="176" fontId="0" fillId="0" borderId="11" xfId="0" applyNumberFormat="1" applyFill="1" applyBorder="1" applyAlignment="1">
      <alignment horizontal="center" vertical="center" wrapText="1"/>
    </xf>
    <xf numFmtId="0" fontId="8" fillId="0" borderId="0" xfId="0" applyFont="1" applyFill="1" applyAlignment="1">
      <alignment horizontal="center" vertical="center"/>
    </xf>
    <xf numFmtId="176" fontId="0" fillId="35" borderId="11" xfId="0" applyNumberFormat="1" applyFill="1" applyBorder="1" applyAlignment="1" quotePrefix="1">
      <alignment horizontal="center" vertical="center"/>
    </xf>
    <xf numFmtId="176" fontId="0" fillId="35" borderId="11" xfId="0" applyNumberFormat="1" applyFill="1" applyBorder="1" applyAlignment="1">
      <alignment horizontal="center" vertical="center"/>
    </xf>
    <xf numFmtId="176" fontId="0" fillId="35" borderId="11" xfId="0" applyNumberFormat="1" applyFont="1" applyFill="1" applyBorder="1" applyAlignment="1">
      <alignment horizontal="center" vertical="center" wrapText="1"/>
    </xf>
    <xf numFmtId="176" fontId="0" fillId="35" borderId="11" xfId="0" applyNumberFormat="1" applyFont="1" applyFill="1" applyBorder="1" applyAlignment="1" quotePrefix="1">
      <alignment horizontal="center" vertical="center" wrapText="1"/>
    </xf>
    <xf numFmtId="49" fontId="0" fillId="35" borderId="11" xfId="0" applyNumberFormat="1" applyFill="1" applyBorder="1" applyAlignment="1" quotePrefix="1">
      <alignment horizontal="center" vertical="center"/>
    </xf>
    <xf numFmtId="49" fontId="0" fillId="35" borderId="11" xfId="0" applyNumberFormat="1" applyFill="1" applyBorder="1" applyAlignment="1">
      <alignment horizontal="center" vertical="center"/>
    </xf>
    <xf numFmtId="0" fontId="0" fillId="0" borderId="11" xfId="57" applyFont="1" applyBorder="1" applyAlignment="1">
      <alignment horizontal="center" vertical="center" wrapTex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0" fillId="0" borderId="11" xfId="57" applyFont="1" applyFill="1" applyBorder="1" applyAlignment="1">
      <alignment horizontal="center" vertical="center" wrapText="1"/>
      <protection/>
    </xf>
    <xf numFmtId="0" fontId="0" fillId="0" borderId="14" xfId="57" applyFont="1" applyBorder="1" applyAlignment="1">
      <alignment horizontal="center" vertical="center" wrapText="1"/>
      <protection/>
    </xf>
    <xf numFmtId="0" fontId="0" fillId="0" borderId="15" xfId="57" applyFont="1" applyBorder="1" applyAlignment="1">
      <alignment horizontal="center" vertical="center" wrapText="1"/>
      <protection/>
    </xf>
    <xf numFmtId="0" fontId="2" fillId="35" borderId="0" xfId="57" applyFont="1" applyFill="1" applyAlignment="1">
      <alignment horizontal="center" vertical="center" wrapText="1"/>
      <protection/>
    </xf>
    <xf numFmtId="0" fontId="8" fillId="0" borderId="0" xfId="54" applyFont="1" applyAlignment="1">
      <alignment horizontal="center" vertical="center"/>
      <protection/>
    </xf>
    <xf numFmtId="0" fontId="52" fillId="0" borderId="11" xfId="0" applyFont="1" applyBorder="1" applyAlignment="1">
      <alignment horizontal="center" vertical="center"/>
    </xf>
    <xf numFmtId="0" fontId="54" fillId="0" borderId="0" xfId="54" applyFont="1" applyAlignment="1">
      <alignment horizontal="left" vertical="center"/>
      <protection/>
    </xf>
    <xf numFmtId="0" fontId="1" fillId="0" borderId="11" xfId="57" applyFont="1" applyFill="1" applyBorder="1" applyAlignment="1">
      <alignment horizontal="center" vertical="center" wrapText="1"/>
      <protection/>
    </xf>
    <xf numFmtId="0" fontId="0" fillId="0" borderId="16"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0" fillId="0" borderId="18" xfId="57" applyFont="1" applyBorder="1" applyAlignment="1">
      <alignment horizontal="left" vertical="center" wrapText="1"/>
      <protection/>
    </xf>
    <xf numFmtId="0" fontId="0" fillId="0" borderId="18" xfId="57" applyFont="1" applyBorder="1" applyAlignment="1">
      <alignment horizontal="left" vertical="center"/>
      <protection/>
    </xf>
    <xf numFmtId="0" fontId="0" fillId="0" borderId="19" xfId="57" applyFont="1" applyBorder="1" applyAlignment="1">
      <alignment horizontal="center" vertical="center" wrapText="1"/>
      <protection/>
    </xf>
    <xf numFmtId="0" fontId="0" fillId="0" borderId="20" xfId="57" applyFont="1" applyBorder="1" applyAlignment="1">
      <alignment horizontal="center" vertical="center" wrapText="1"/>
      <protection/>
    </xf>
    <xf numFmtId="0" fontId="0" fillId="0" borderId="21" xfId="57" applyFont="1" applyFill="1" applyBorder="1" applyAlignment="1">
      <alignment horizontal="center" vertical="center" wrapText="1"/>
      <protection/>
    </xf>
    <xf numFmtId="0" fontId="0" fillId="0" borderId="22" xfId="57" applyFont="1" applyFill="1" applyBorder="1" applyAlignment="1">
      <alignment horizontal="center" vertical="center" wrapText="1"/>
      <protection/>
    </xf>
    <xf numFmtId="0" fontId="0" fillId="0" borderId="23" xfId="57" applyFont="1" applyFill="1" applyBorder="1" applyAlignment="1">
      <alignment horizontal="center" vertical="center" wrapText="1"/>
      <protection/>
    </xf>
    <xf numFmtId="0" fontId="0" fillId="0" borderId="24" xfId="57" applyFont="1" applyBorder="1" applyAlignment="1">
      <alignment horizontal="center" vertical="center" wrapText="1"/>
      <protection/>
    </xf>
    <xf numFmtId="0" fontId="0" fillId="0" borderId="25" xfId="57" applyFont="1" applyBorder="1" applyAlignment="1">
      <alignment horizontal="center" vertical="center" wrapText="1"/>
      <protection/>
    </xf>
    <xf numFmtId="0" fontId="0" fillId="0" borderId="26" xfId="57" applyFont="1" applyBorder="1" applyAlignment="1">
      <alignment horizontal="center" vertical="center" wrapText="1"/>
      <protection/>
    </xf>
    <xf numFmtId="0" fontId="0" fillId="0" borderId="27" xfId="57" applyFont="1" applyBorder="1" applyAlignment="1">
      <alignment horizontal="center" vertical="center" wrapText="1"/>
      <protection/>
    </xf>
    <xf numFmtId="0" fontId="0" fillId="0" borderId="28" xfId="57" applyFont="1" applyBorder="1" applyAlignment="1">
      <alignment horizontal="center" vertical="center" wrapText="1"/>
      <protection/>
    </xf>
    <xf numFmtId="0" fontId="0" fillId="0" borderId="29" xfId="57" applyFont="1" applyFill="1" applyBorder="1" applyAlignment="1">
      <alignment horizontal="center" vertical="center" wrapText="1"/>
      <protection/>
    </xf>
    <xf numFmtId="0" fontId="0" fillId="0" borderId="30" xfId="57" applyFont="1" applyFill="1" applyBorder="1" applyAlignment="1">
      <alignment horizontal="center" vertical="center" wrapText="1"/>
      <protection/>
    </xf>
    <xf numFmtId="0" fontId="0" fillId="0" borderId="31" xfId="57" applyFont="1" applyBorder="1" applyAlignment="1">
      <alignment horizontal="center" vertical="center" wrapText="1"/>
      <protection/>
    </xf>
    <xf numFmtId="0" fontId="0" fillId="0" borderId="29" xfId="57" applyFont="1" applyBorder="1" applyAlignment="1">
      <alignment horizontal="center" vertical="center" wrapText="1"/>
      <protection/>
    </xf>
    <xf numFmtId="0" fontId="0" fillId="0" borderId="30" xfId="57" applyFont="1" applyBorder="1" applyAlignment="1">
      <alignment horizontal="center" vertical="center" wrapText="1"/>
      <protection/>
    </xf>
    <xf numFmtId="4" fontId="10" fillId="0" borderId="13" xfId="0" applyNumberFormat="1" applyFont="1" applyBorder="1" applyAlignment="1">
      <alignment horizontal="right" vertical="center" shrinkToFit="1"/>
    </xf>
    <xf numFmtId="177" fontId="1" fillId="0" borderId="11" xfId="55" applyNumberFormat="1" applyFont="1" applyFill="1" applyBorder="1" applyAlignment="1">
      <alignment horizontal="center" vertical="center"/>
      <protection/>
    </xf>
    <xf numFmtId="177" fontId="1" fillId="35" borderId="11" xfId="55" applyNumberFormat="1" applyFont="1" applyFill="1" applyBorder="1" applyAlignment="1">
      <alignment horizontal="center" vertical="center"/>
      <protection/>
    </xf>
    <xf numFmtId="0" fontId="10" fillId="0" borderId="13" xfId="0" applyFont="1" applyBorder="1" applyAlignment="1">
      <alignment horizontal="left" vertical="center" shrinkToFit="1"/>
    </xf>
    <xf numFmtId="0" fontId="10" fillId="0" borderId="32" xfId="0" applyFont="1" applyBorder="1" applyAlignment="1">
      <alignment horizontal="left" vertical="center" shrinkToFit="1"/>
    </xf>
    <xf numFmtId="4" fontId="10" fillId="0" borderId="13" xfId="0" applyNumberFormat="1" applyFont="1" applyBorder="1" applyAlignment="1">
      <alignment horizontal="center" vertical="center" shrinkToFit="1"/>
    </xf>
    <xf numFmtId="4" fontId="52" fillId="0" borderId="11" xfId="0" applyNumberFormat="1" applyFont="1" applyFill="1" applyBorder="1" applyAlignment="1">
      <alignment vertical="center"/>
    </xf>
    <xf numFmtId="177" fontId="52" fillId="0" borderId="11" xfId="0" applyNumberFormat="1" applyFont="1" applyBorder="1" applyAlignment="1">
      <alignment vertical="center"/>
    </xf>
    <xf numFmtId="177" fontId="53" fillId="0" borderId="11" xfId="0" applyNumberFormat="1" applyFont="1" applyBorder="1" applyAlignment="1">
      <alignment vertical="center"/>
    </xf>
    <xf numFmtId="177" fontId="7" fillId="0" borderId="0" xfId="54" applyNumberFormat="1">
      <alignment/>
      <protection/>
    </xf>
    <xf numFmtId="4" fontId="10" fillId="0" borderId="13" xfId="0" applyNumberFormat="1" applyFont="1" applyBorder="1" applyAlignment="1">
      <alignment horizontal="right" vertical="center" shrinkToFit="1"/>
    </xf>
    <xf numFmtId="177" fontId="0" fillId="0" borderId="11" xfId="0" applyNumberFormat="1" applyFill="1" applyBorder="1" applyAlignment="1">
      <alignment horizontal="right" vertical="center"/>
    </xf>
    <xf numFmtId="0" fontId="10" fillId="0" borderId="33" xfId="0" applyFont="1" applyBorder="1" applyAlignment="1">
      <alignment horizontal="left" vertical="center" shrinkToFit="1"/>
    </xf>
    <xf numFmtId="0" fontId="0" fillId="0" borderId="34" xfId="0" applyBorder="1" applyAlignment="1">
      <alignment horizontal="left" vertical="center" shrinkToFit="1"/>
    </xf>
    <xf numFmtId="0" fontId="10" fillId="0" borderId="13" xfId="0" applyFont="1" applyBorder="1" applyAlignment="1">
      <alignment horizontal="left" vertical="center" shrinkToFit="1"/>
    </xf>
    <xf numFmtId="0" fontId="10" fillId="0" borderId="32" xfId="0" applyFont="1" applyBorder="1" applyAlignment="1">
      <alignment horizontal="left" vertical="center" shrinkToFit="1"/>
    </xf>
    <xf numFmtId="4" fontId="10" fillId="0" borderId="32" xfId="0" applyNumberFormat="1" applyFont="1" applyBorder="1" applyAlignment="1">
      <alignment horizontal="right" vertical="center" shrinkToFit="1"/>
    </xf>
    <xf numFmtId="0" fontId="10" fillId="0" borderId="35" xfId="0" applyFont="1" applyBorder="1" applyAlignment="1">
      <alignment horizontal="left" vertical="center" shrinkToFit="1"/>
    </xf>
    <xf numFmtId="0" fontId="10" fillId="0" borderId="13" xfId="0" applyFont="1" applyBorder="1" applyAlignment="1">
      <alignment horizontal="left" vertical="center" shrinkToFit="1"/>
    </xf>
    <xf numFmtId="0" fontId="10" fillId="0" borderId="36" xfId="0" applyFont="1" applyBorder="1" applyAlignment="1">
      <alignment horizontal="left" vertical="center" shrinkToFit="1"/>
    </xf>
    <xf numFmtId="0" fontId="10" fillId="0" borderId="32" xfId="0" applyFont="1" applyBorder="1" applyAlignment="1">
      <alignment horizontal="left" vertical="center" shrinkToFit="1"/>
    </xf>
    <xf numFmtId="0" fontId="4" fillId="0" borderId="0" xfId="54" applyFont="1" applyAlignment="1">
      <alignment vertical="center"/>
      <protection/>
    </xf>
    <xf numFmtId="0" fontId="0" fillId="0" borderId="0" xfId="0" applyAlignment="1">
      <alignment vertical="center"/>
    </xf>
    <xf numFmtId="0" fontId="0" fillId="0" borderId="0" xfId="57" applyAlignment="1">
      <alignment vertical="center" wrapText="1"/>
      <protection/>
    </xf>
    <xf numFmtId="0" fontId="0" fillId="0" borderId="0" xfId="0" applyAlignment="1">
      <alignment vertical="center" wrapText="1"/>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A21" sqref="A21:F21"/>
    </sheetView>
  </sheetViews>
  <sheetFormatPr defaultColWidth="9.00390625" defaultRowHeight="14.25"/>
  <cols>
    <col min="1" max="1" width="50.625" style="37" customWidth="1"/>
    <col min="2" max="2" width="4.00390625" style="37" customWidth="1"/>
    <col min="3" max="3" width="15.625" style="37" customWidth="1"/>
    <col min="4" max="4" width="50.625" style="37" customWidth="1"/>
    <col min="5" max="5" width="3.50390625" style="37" customWidth="1"/>
    <col min="6" max="6" width="15.625" style="37" customWidth="1"/>
    <col min="7" max="8" width="9.00390625" style="38" customWidth="1"/>
    <col min="9" max="16384" width="9.00390625" style="37" customWidth="1"/>
  </cols>
  <sheetData>
    <row r="1" spans="1:6" ht="15">
      <c r="A1" s="39"/>
      <c r="F1" s="70"/>
    </row>
    <row r="2" spans="1:8" s="35" customFormat="1" ht="18" customHeight="1">
      <c r="A2" s="89" t="s">
        <v>0</v>
      </c>
      <c r="B2" s="89"/>
      <c r="C2" s="89"/>
      <c r="D2" s="89"/>
      <c r="E2" s="89"/>
      <c r="F2" s="89"/>
      <c r="G2" s="51"/>
      <c r="H2" s="51"/>
    </row>
    <row r="3" spans="1:6" ht="9.75" customHeight="1">
      <c r="A3" s="40"/>
      <c r="B3" s="40"/>
      <c r="C3" s="40"/>
      <c r="D3" s="40"/>
      <c r="E3" s="40"/>
      <c r="F3" s="4" t="s">
        <v>1</v>
      </c>
    </row>
    <row r="4" spans="1:6" ht="15" customHeight="1">
      <c r="A4" s="5" t="s">
        <v>222</v>
      </c>
      <c r="B4" s="40"/>
      <c r="C4" s="40"/>
      <c r="D4" s="40"/>
      <c r="E4" s="40"/>
      <c r="F4" s="4" t="s">
        <v>2</v>
      </c>
    </row>
    <row r="5" spans="1:8" s="36" customFormat="1" ht="21.75" customHeight="1">
      <c r="A5" s="90" t="s">
        <v>3</v>
      </c>
      <c r="B5" s="91"/>
      <c r="C5" s="91"/>
      <c r="D5" s="90" t="s">
        <v>4</v>
      </c>
      <c r="E5" s="91"/>
      <c r="F5" s="91"/>
      <c r="G5" s="52"/>
      <c r="H5" s="52"/>
    </row>
    <row r="6" spans="1:8" s="36" customFormat="1" ht="21.75" customHeight="1">
      <c r="A6" s="73" t="s">
        <v>5</v>
      </c>
      <c r="B6" s="74" t="s">
        <v>6</v>
      </c>
      <c r="C6" s="41" t="s">
        <v>7</v>
      </c>
      <c r="D6" s="73" t="s">
        <v>5</v>
      </c>
      <c r="E6" s="74" t="s">
        <v>6</v>
      </c>
      <c r="F6" s="41" t="s">
        <v>7</v>
      </c>
      <c r="G6" s="52"/>
      <c r="H6" s="52"/>
    </row>
    <row r="7" spans="1:8" s="36" customFormat="1" ht="21.75" customHeight="1">
      <c r="A7" s="73" t="s">
        <v>8</v>
      </c>
      <c r="B7" s="41"/>
      <c r="C7" s="73" t="s">
        <v>9</v>
      </c>
      <c r="D7" s="73" t="s">
        <v>8</v>
      </c>
      <c r="E7" s="41"/>
      <c r="F7" s="73" t="s">
        <v>10</v>
      </c>
      <c r="G7" s="52"/>
      <c r="H7" s="52"/>
    </row>
    <row r="8" spans="1:8" s="36" customFormat="1" ht="21.75" customHeight="1">
      <c r="A8" s="75" t="s">
        <v>11</v>
      </c>
      <c r="B8" s="76" t="s">
        <v>9</v>
      </c>
      <c r="C8" s="138">
        <v>4176.095</v>
      </c>
      <c r="D8" s="77" t="s">
        <v>12</v>
      </c>
      <c r="E8" s="76" t="s">
        <v>13</v>
      </c>
      <c r="F8" s="47"/>
      <c r="G8" s="52"/>
      <c r="H8" s="52"/>
    </row>
    <row r="9" spans="1:8" s="36" customFormat="1" ht="21.75" customHeight="1">
      <c r="A9" s="71" t="s">
        <v>14</v>
      </c>
      <c r="B9" s="76" t="s">
        <v>10</v>
      </c>
      <c r="C9" s="138">
        <v>7300</v>
      </c>
      <c r="D9" s="77" t="s">
        <v>15</v>
      </c>
      <c r="E9" s="76" t="s">
        <v>16</v>
      </c>
      <c r="F9" s="47"/>
      <c r="G9" s="52"/>
      <c r="H9" s="52"/>
    </row>
    <row r="10" spans="1:8" s="36" customFormat="1" ht="21.75" customHeight="1">
      <c r="A10" s="45" t="s">
        <v>17</v>
      </c>
      <c r="B10" s="76" t="s">
        <v>18</v>
      </c>
      <c r="C10" s="47"/>
      <c r="D10" s="77" t="s">
        <v>19</v>
      </c>
      <c r="E10" s="76" t="s">
        <v>20</v>
      </c>
      <c r="F10" s="47"/>
      <c r="G10" s="52"/>
      <c r="H10" s="52"/>
    </row>
    <row r="11" spans="1:8" s="36" customFormat="1" ht="21.75" customHeight="1">
      <c r="A11" s="71" t="s">
        <v>21</v>
      </c>
      <c r="B11" s="76" t="s">
        <v>22</v>
      </c>
      <c r="C11" s="47"/>
      <c r="D11" s="77" t="s">
        <v>23</v>
      </c>
      <c r="E11" s="76" t="s">
        <v>24</v>
      </c>
      <c r="F11" s="47"/>
      <c r="G11" s="52"/>
      <c r="H11" s="52"/>
    </row>
    <row r="12" spans="1:8" s="36" customFormat="1" ht="21.75" customHeight="1">
      <c r="A12" s="71" t="s">
        <v>25</v>
      </c>
      <c r="B12" s="76" t="s">
        <v>26</v>
      </c>
      <c r="C12" s="148">
        <v>81397.93293200001</v>
      </c>
      <c r="D12" s="77" t="s">
        <v>27</v>
      </c>
      <c r="E12" s="76" t="s">
        <v>28</v>
      </c>
      <c r="F12" s="47"/>
      <c r="G12" s="52"/>
      <c r="H12" s="52"/>
    </row>
    <row r="13" spans="1:8" s="36" customFormat="1" ht="21.75" customHeight="1">
      <c r="A13" s="71" t="s">
        <v>29</v>
      </c>
      <c r="B13" s="76" t="s">
        <v>30</v>
      </c>
      <c r="C13" s="148">
        <v>0</v>
      </c>
      <c r="D13" s="77" t="s">
        <v>31</v>
      </c>
      <c r="E13" s="76" t="s">
        <v>32</v>
      </c>
      <c r="F13" s="47"/>
      <c r="G13" s="52"/>
      <c r="H13" s="52"/>
    </row>
    <row r="14" spans="1:8" s="36" customFormat="1" ht="21.75" customHeight="1">
      <c r="A14" s="71" t="s">
        <v>33</v>
      </c>
      <c r="B14" s="76" t="s">
        <v>34</v>
      </c>
      <c r="C14" s="148">
        <v>0</v>
      </c>
      <c r="D14" s="68" t="s">
        <v>35</v>
      </c>
      <c r="E14" s="76" t="s">
        <v>36</v>
      </c>
      <c r="F14" s="47"/>
      <c r="G14" s="52"/>
      <c r="H14" s="52"/>
    </row>
    <row r="15" spans="1:8" s="36" customFormat="1" ht="21.75" customHeight="1">
      <c r="A15" s="71" t="s">
        <v>37</v>
      </c>
      <c r="B15" s="76" t="s">
        <v>38</v>
      </c>
      <c r="C15" s="148">
        <v>1053.896268</v>
      </c>
      <c r="D15" s="68" t="s">
        <v>39</v>
      </c>
      <c r="E15" s="76" t="s">
        <v>40</v>
      </c>
      <c r="F15" s="47"/>
      <c r="G15" s="52"/>
      <c r="H15" s="52"/>
    </row>
    <row r="16" spans="1:8" s="36" customFormat="1" ht="21.75" customHeight="1">
      <c r="A16" s="72"/>
      <c r="B16" s="76" t="s">
        <v>41</v>
      </c>
      <c r="C16" s="47"/>
      <c r="D16" s="68" t="s">
        <v>42</v>
      </c>
      <c r="E16" s="76" t="s">
        <v>43</v>
      </c>
      <c r="F16" s="148">
        <f>C20-F18-F19</f>
        <v>89169.181694</v>
      </c>
      <c r="G16" s="52"/>
      <c r="H16" s="52"/>
    </row>
    <row r="17" spans="1:8" s="36" customFormat="1" ht="21.75" customHeight="1">
      <c r="A17" s="78" t="s">
        <v>44</v>
      </c>
      <c r="B17" s="76" t="s">
        <v>45</v>
      </c>
      <c r="C17" s="148">
        <f>SUM(C8:C15)</f>
        <v>93927.92420000001</v>
      </c>
      <c r="D17" s="78" t="s">
        <v>46</v>
      </c>
      <c r="E17" s="76" t="s">
        <v>47</v>
      </c>
      <c r="F17" s="148">
        <f>F16</f>
        <v>89169.181694</v>
      </c>
      <c r="G17" s="52"/>
      <c r="H17" s="52"/>
    </row>
    <row r="18" spans="1:8" s="36" customFormat="1" ht="21.75" customHeight="1">
      <c r="A18" s="45" t="s">
        <v>48</v>
      </c>
      <c r="B18" s="76" t="s">
        <v>49</v>
      </c>
      <c r="C18" s="47"/>
      <c r="D18" s="45" t="s">
        <v>50</v>
      </c>
      <c r="E18" s="76" t="s">
        <v>51</v>
      </c>
      <c r="F18" s="148">
        <v>4798.8992100000005</v>
      </c>
      <c r="G18" s="52"/>
      <c r="H18" s="52"/>
    </row>
    <row r="19" spans="1:8" s="36" customFormat="1" ht="21.75" customHeight="1">
      <c r="A19" s="45" t="s">
        <v>52</v>
      </c>
      <c r="B19" s="76" t="s">
        <v>53</v>
      </c>
      <c r="C19" s="148">
        <v>226.283554</v>
      </c>
      <c r="D19" s="45" t="s">
        <v>54</v>
      </c>
      <c r="E19" s="76" t="s">
        <v>55</v>
      </c>
      <c r="F19" s="148">
        <v>186.12685</v>
      </c>
      <c r="G19" s="52"/>
      <c r="H19" s="52"/>
    </row>
    <row r="20" spans="1:6" ht="21.75" customHeight="1">
      <c r="A20" s="79" t="s">
        <v>56</v>
      </c>
      <c r="B20" s="76" t="s">
        <v>57</v>
      </c>
      <c r="C20" s="47">
        <f>C17+C19</f>
        <v>94154.207754</v>
      </c>
      <c r="D20" s="79" t="s">
        <v>56</v>
      </c>
      <c r="E20" s="76" t="s">
        <v>58</v>
      </c>
      <c r="F20" s="148">
        <f>F16+F18+F19</f>
        <v>94154.207754</v>
      </c>
    </row>
    <row r="21" spans="1:6" ht="51" customHeight="1">
      <c r="A21" s="92" t="s">
        <v>59</v>
      </c>
      <c r="B21" s="93"/>
      <c r="C21" s="93"/>
      <c r="D21" s="93"/>
      <c r="E21" s="93"/>
      <c r="F21" s="93"/>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24"/>
  <sheetViews>
    <sheetView zoomScaleSheetLayoutView="160" workbookViewId="0" topLeftCell="A1">
      <selection activeCell="D9" sqref="D9:D19"/>
    </sheetView>
  </sheetViews>
  <sheetFormatPr defaultColWidth="9.00390625" defaultRowHeight="14.25"/>
  <cols>
    <col min="1" max="2" width="4.625" style="57" customWidth="1"/>
    <col min="3" max="3" width="38.00390625" style="57" customWidth="1"/>
    <col min="4" max="10" width="13.625" style="57" customWidth="1"/>
    <col min="11" max="16384" width="9.00390625" style="57" customWidth="1"/>
  </cols>
  <sheetData>
    <row r="1" spans="1:10" s="54" customFormat="1" ht="22.5">
      <c r="A1" s="100" t="s">
        <v>60</v>
      </c>
      <c r="B1" s="100"/>
      <c r="C1" s="100"/>
      <c r="D1" s="100"/>
      <c r="E1" s="100"/>
      <c r="F1" s="100"/>
      <c r="G1" s="100"/>
      <c r="H1" s="100"/>
      <c r="I1" s="100"/>
      <c r="J1" s="100"/>
    </row>
    <row r="2" spans="1:10" ht="15">
      <c r="A2" s="58"/>
      <c r="B2" s="58"/>
      <c r="C2" s="58"/>
      <c r="D2" s="58"/>
      <c r="E2" s="58"/>
      <c r="F2" s="58"/>
      <c r="G2" s="58"/>
      <c r="H2" s="58"/>
      <c r="I2" s="58"/>
      <c r="J2" s="4" t="s">
        <v>61</v>
      </c>
    </row>
    <row r="3" spans="1:10" ht="15">
      <c r="A3" s="5" t="s">
        <v>223</v>
      </c>
      <c r="B3" s="58"/>
      <c r="C3" s="58"/>
      <c r="D3" s="58"/>
      <c r="E3" s="58"/>
      <c r="F3" s="59"/>
      <c r="G3" s="58"/>
      <c r="H3" s="58"/>
      <c r="I3" s="58"/>
      <c r="J3" s="4" t="s">
        <v>2</v>
      </c>
    </row>
    <row r="4" spans="1:11" s="55" customFormat="1" ht="22.5" customHeight="1">
      <c r="A4" s="96" t="s">
        <v>5</v>
      </c>
      <c r="B4" s="97"/>
      <c r="C4" s="97"/>
      <c r="D4" s="96" t="s">
        <v>44</v>
      </c>
      <c r="E4" s="98" t="s">
        <v>62</v>
      </c>
      <c r="F4" s="96" t="s">
        <v>63</v>
      </c>
      <c r="G4" s="96" t="s">
        <v>64</v>
      </c>
      <c r="H4" s="96" t="s">
        <v>65</v>
      </c>
      <c r="I4" s="96" t="s">
        <v>66</v>
      </c>
      <c r="J4" s="96" t="s">
        <v>67</v>
      </c>
      <c r="K4" s="65"/>
    </row>
    <row r="5" spans="1:11" s="55" customFormat="1" ht="22.5" customHeight="1">
      <c r="A5" s="103" t="s">
        <v>68</v>
      </c>
      <c r="B5" s="97"/>
      <c r="C5" s="96" t="s">
        <v>69</v>
      </c>
      <c r="D5" s="97"/>
      <c r="E5" s="99"/>
      <c r="F5" s="97"/>
      <c r="G5" s="97"/>
      <c r="H5" s="97"/>
      <c r="I5" s="97"/>
      <c r="J5" s="97"/>
      <c r="K5" s="65"/>
    </row>
    <row r="6" spans="1:11" s="55" customFormat="1" ht="22.5" customHeight="1">
      <c r="A6" s="97"/>
      <c r="B6" s="97"/>
      <c r="C6" s="97"/>
      <c r="D6" s="97"/>
      <c r="E6" s="99"/>
      <c r="F6" s="97"/>
      <c r="G6" s="97"/>
      <c r="H6" s="97"/>
      <c r="I6" s="97"/>
      <c r="J6" s="97"/>
      <c r="K6" s="65"/>
    </row>
    <row r="7" spans="1:11" ht="22.5" customHeight="1">
      <c r="A7" s="101" t="s">
        <v>70</v>
      </c>
      <c r="B7" s="102"/>
      <c r="C7" s="102"/>
      <c r="D7" s="80" t="s">
        <v>9</v>
      </c>
      <c r="E7" s="80" t="s">
        <v>10</v>
      </c>
      <c r="F7" s="80" t="s">
        <v>18</v>
      </c>
      <c r="G7" s="80" t="s">
        <v>22</v>
      </c>
      <c r="H7" s="80" t="s">
        <v>26</v>
      </c>
      <c r="I7" s="80" t="s">
        <v>30</v>
      </c>
      <c r="J7" s="60" t="s">
        <v>34</v>
      </c>
      <c r="K7" s="67"/>
    </row>
    <row r="8" spans="1:11" ht="22.5" customHeight="1">
      <c r="A8" s="101" t="s">
        <v>71</v>
      </c>
      <c r="B8" s="102"/>
      <c r="C8" s="102"/>
      <c r="D8" s="148">
        <v>93927.9242</v>
      </c>
      <c r="E8" s="148">
        <v>11476.095</v>
      </c>
      <c r="F8" s="149">
        <v>0</v>
      </c>
      <c r="G8" s="148">
        <v>81397.93293200001</v>
      </c>
      <c r="H8" s="62">
        <v>0</v>
      </c>
      <c r="I8" s="62">
        <v>0</v>
      </c>
      <c r="J8" s="62">
        <v>1053.896268</v>
      </c>
      <c r="K8" s="67"/>
    </row>
    <row r="9" spans="1:11" ht="22.5" customHeight="1">
      <c r="A9" s="150" t="s">
        <v>72</v>
      </c>
      <c r="B9" s="151" t="s">
        <v>224</v>
      </c>
      <c r="C9" s="152" t="s">
        <v>73</v>
      </c>
      <c r="D9" s="148">
        <v>82904.4992</v>
      </c>
      <c r="E9" s="148">
        <v>452.67</v>
      </c>
      <c r="F9" s="149">
        <v>0</v>
      </c>
      <c r="G9" s="148">
        <v>81397.93293200001</v>
      </c>
      <c r="H9" s="62">
        <v>0</v>
      </c>
      <c r="I9" s="62">
        <v>0</v>
      </c>
      <c r="J9" s="62">
        <v>1053.896268</v>
      </c>
      <c r="K9" s="67"/>
    </row>
    <row r="10" spans="1:11" ht="22.5" customHeight="1">
      <c r="A10" s="150" t="s">
        <v>74</v>
      </c>
      <c r="B10" s="151" t="s">
        <v>224</v>
      </c>
      <c r="C10" s="152" t="s">
        <v>75</v>
      </c>
      <c r="D10" s="148">
        <v>219.91</v>
      </c>
      <c r="E10" s="148">
        <v>219.91</v>
      </c>
      <c r="F10" s="149">
        <v>0</v>
      </c>
      <c r="G10" s="62">
        <v>0</v>
      </c>
      <c r="H10" s="62">
        <v>0</v>
      </c>
      <c r="I10" s="62">
        <v>0</v>
      </c>
      <c r="J10" s="62">
        <v>0</v>
      </c>
      <c r="K10" s="67"/>
    </row>
    <row r="11" spans="1:11" ht="22.5" customHeight="1">
      <c r="A11" s="150" t="s">
        <v>225</v>
      </c>
      <c r="B11" s="151" t="s">
        <v>224</v>
      </c>
      <c r="C11" s="152" t="s">
        <v>214</v>
      </c>
      <c r="D11" s="148">
        <v>0.5</v>
      </c>
      <c r="E11" s="148">
        <v>0.5</v>
      </c>
      <c r="F11" s="149">
        <v>0</v>
      </c>
      <c r="G11" s="62">
        <v>0</v>
      </c>
      <c r="H11" s="62">
        <v>0</v>
      </c>
      <c r="I11" s="62">
        <v>0</v>
      </c>
      <c r="J11" s="62">
        <v>0</v>
      </c>
      <c r="K11" s="67"/>
    </row>
    <row r="12" spans="1:11" ht="22.5" customHeight="1">
      <c r="A12" s="150" t="s">
        <v>226</v>
      </c>
      <c r="B12" s="151" t="s">
        <v>224</v>
      </c>
      <c r="C12" s="152" t="s">
        <v>215</v>
      </c>
      <c r="D12" s="148">
        <v>184.5</v>
      </c>
      <c r="E12" s="148">
        <v>184.5</v>
      </c>
      <c r="F12" s="149">
        <v>0</v>
      </c>
      <c r="G12" s="62">
        <v>0</v>
      </c>
      <c r="H12" s="62">
        <v>0</v>
      </c>
      <c r="I12" s="62">
        <v>0</v>
      </c>
      <c r="J12" s="62">
        <v>0</v>
      </c>
      <c r="K12" s="67"/>
    </row>
    <row r="13" spans="1:11" ht="22.5" customHeight="1">
      <c r="A13" s="150" t="s">
        <v>76</v>
      </c>
      <c r="B13" s="151" t="s">
        <v>224</v>
      </c>
      <c r="C13" s="152" t="s">
        <v>77</v>
      </c>
      <c r="D13" s="148">
        <v>2270.835</v>
      </c>
      <c r="E13" s="148">
        <v>2270.835</v>
      </c>
      <c r="F13" s="149">
        <v>0</v>
      </c>
      <c r="G13" s="62">
        <v>0</v>
      </c>
      <c r="H13" s="62">
        <v>0</v>
      </c>
      <c r="I13" s="62">
        <v>0</v>
      </c>
      <c r="J13" s="62">
        <v>0</v>
      </c>
      <c r="K13" s="67"/>
    </row>
    <row r="14" spans="1:11" ht="22.5" customHeight="1">
      <c r="A14" s="150" t="s">
        <v>227</v>
      </c>
      <c r="B14" s="151" t="s">
        <v>224</v>
      </c>
      <c r="C14" s="152" t="s">
        <v>216</v>
      </c>
      <c r="D14" s="148">
        <v>907</v>
      </c>
      <c r="E14" s="148">
        <v>907</v>
      </c>
      <c r="F14" s="149">
        <v>0</v>
      </c>
      <c r="G14" s="62">
        <v>0</v>
      </c>
      <c r="H14" s="62">
        <v>0</v>
      </c>
      <c r="I14" s="62">
        <v>0</v>
      </c>
      <c r="J14" s="62">
        <v>0</v>
      </c>
      <c r="K14" s="67"/>
    </row>
    <row r="15" spans="1:11" ht="22.5" customHeight="1">
      <c r="A15" s="150" t="s">
        <v>78</v>
      </c>
      <c r="B15" s="151" t="s">
        <v>224</v>
      </c>
      <c r="C15" s="152" t="s">
        <v>79</v>
      </c>
      <c r="D15" s="148">
        <v>140.68</v>
      </c>
      <c r="E15" s="148">
        <v>140.68</v>
      </c>
      <c r="F15" s="149">
        <v>0</v>
      </c>
      <c r="G15" s="62">
        <v>0</v>
      </c>
      <c r="H15" s="62">
        <v>0</v>
      </c>
      <c r="I15" s="62">
        <v>0</v>
      </c>
      <c r="J15" s="62">
        <v>0</v>
      </c>
      <c r="K15" s="67"/>
    </row>
    <row r="16" spans="1:11" ht="22.5" customHeight="1">
      <c r="A16" s="150" t="s">
        <v>228</v>
      </c>
      <c r="B16" s="151" t="s">
        <v>224</v>
      </c>
      <c r="C16" s="152" t="s">
        <v>218</v>
      </c>
      <c r="D16" s="148">
        <v>3000</v>
      </c>
      <c r="E16" s="148">
        <v>3000</v>
      </c>
      <c r="F16" s="149">
        <v>0</v>
      </c>
      <c r="G16" s="62">
        <v>0</v>
      </c>
      <c r="H16" s="62">
        <v>0</v>
      </c>
      <c r="I16" s="62">
        <v>0</v>
      </c>
      <c r="J16" s="62">
        <v>0</v>
      </c>
      <c r="K16" s="67"/>
    </row>
    <row r="17" spans="1:11" ht="22.5" customHeight="1">
      <c r="A17" s="150" t="s">
        <v>229</v>
      </c>
      <c r="B17" s="151" t="s">
        <v>224</v>
      </c>
      <c r="C17" s="152" t="s">
        <v>219</v>
      </c>
      <c r="D17" s="148">
        <v>1000</v>
      </c>
      <c r="E17" s="148">
        <v>1000</v>
      </c>
      <c r="F17" s="149">
        <v>0</v>
      </c>
      <c r="G17" s="62">
        <v>0</v>
      </c>
      <c r="H17" s="62">
        <v>0</v>
      </c>
      <c r="I17" s="62">
        <v>0</v>
      </c>
      <c r="J17" s="62">
        <v>0</v>
      </c>
      <c r="K17" s="67"/>
    </row>
    <row r="18" spans="1:11" ht="22.5" customHeight="1">
      <c r="A18" s="150" t="s">
        <v>230</v>
      </c>
      <c r="B18" s="151" t="s">
        <v>224</v>
      </c>
      <c r="C18" s="152" t="s">
        <v>220</v>
      </c>
      <c r="D18" s="148">
        <v>1800</v>
      </c>
      <c r="E18" s="148">
        <v>1800</v>
      </c>
      <c r="F18" s="149">
        <v>0</v>
      </c>
      <c r="G18" s="62">
        <v>0</v>
      </c>
      <c r="H18" s="62">
        <v>0</v>
      </c>
      <c r="I18" s="62">
        <v>0</v>
      </c>
      <c r="J18" s="62">
        <v>0</v>
      </c>
      <c r="K18" s="67"/>
    </row>
    <row r="19" spans="1:11" ht="22.5" customHeight="1" thickBot="1">
      <c r="A19" s="150" t="s">
        <v>231</v>
      </c>
      <c r="B19" s="151" t="s">
        <v>224</v>
      </c>
      <c r="C19" s="153" t="s">
        <v>221</v>
      </c>
      <c r="D19" s="154">
        <v>1500</v>
      </c>
      <c r="E19" s="154">
        <v>1500</v>
      </c>
      <c r="F19" s="149">
        <v>0</v>
      </c>
      <c r="G19" s="62">
        <v>0</v>
      </c>
      <c r="H19" s="62">
        <v>0</v>
      </c>
      <c r="I19" s="62">
        <v>0</v>
      </c>
      <c r="J19" s="62">
        <v>0</v>
      </c>
      <c r="K19" s="67"/>
    </row>
    <row r="20" spans="1:10" ht="30.75" customHeight="1">
      <c r="A20" s="94" t="s">
        <v>80</v>
      </c>
      <c r="B20" s="95"/>
      <c r="C20" s="95"/>
      <c r="D20" s="95"/>
      <c r="E20" s="95"/>
      <c r="F20" s="95"/>
      <c r="G20" s="95"/>
      <c r="H20" s="95"/>
      <c r="I20" s="95"/>
      <c r="J20" s="95"/>
    </row>
    <row r="21" ht="15">
      <c r="A21" s="69"/>
    </row>
    <row r="22" ht="15">
      <c r="A22" s="69"/>
    </row>
    <row r="24" spans="4:10" ht="15.75" thickBot="1">
      <c r="D24" s="154"/>
      <c r="E24" s="154"/>
      <c r="F24" s="154"/>
      <c r="G24" s="154"/>
      <c r="H24" s="154"/>
      <c r="I24" s="154"/>
      <c r="J24" s="154"/>
    </row>
  </sheetData>
  <sheetProtection/>
  <mergeCells count="25">
    <mergeCell ref="A18:B18"/>
    <mergeCell ref="A19:B19"/>
    <mergeCell ref="A20:J20"/>
    <mergeCell ref="A16:B16"/>
    <mergeCell ref="A17:B17"/>
    <mergeCell ref="A1:J1"/>
    <mergeCell ref="A4:C4"/>
    <mergeCell ref="A7:C7"/>
    <mergeCell ref="A8:C8"/>
    <mergeCell ref="I4:I6"/>
    <mergeCell ref="J4:J6"/>
    <mergeCell ref="A5:B6"/>
    <mergeCell ref="A9:B9"/>
    <mergeCell ref="A10:B10"/>
    <mergeCell ref="A11:B11"/>
    <mergeCell ref="A12:B12"/>
    <mergeCell ref="A13:B13"/>
    <mergeCell ref="A14:B14"/>
    <mergeCell ref="A15:B15"/>
    <mergeCell ref="C5:C6"/>
    <mergeCell ref="D4:D6"/>
    <mergeCell ref="E4:E6"/>
    <mergeCell ref="F4:F6"/>
    <mergeCell ref="G4:G6"/>
    <mergeCell ref="H4:H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3"/>
  <sheetViews>
    <sheetView workbookViewId="0" topLeftCell="A1">
      <selection activeCell="A3" sqref="A3"/>
    </sheetView>
  </sheetViews>
  <sheetFormatPr defaultColWidth="9.00390625" defaultRowHeight="14.25"/>
  <cols>
    <col min="1" max="1" width="5.625" style="57" customWidth="1"/>
    <col min="2" max="2" width="4.75390625" style="57" customWidth="1"/>
    <col min="3" max="3" width="36.75390625" style="57" customWidth="1"/>
    <col min="4" max="4" width="14.375" style="57" customWidth="1"/>
    <col min="5" max="9" width="14.625" style="57" customWidth="1"/>
    <col min="10" max="16384" width="9.00390625" style="57" customWidth="1"/>
  </cols>
  <sheetData>
    <row r="1" spans="1:9" s="54" customFormat="1" ht="22.5">
      <c r="A1" s="100" t="s">
        <v>81</v>
      </c>
      <c r="B1" s="100"/>
      <c r="C1" s="100"/>
      <c r="D1" s="100"/>
      <c r="E1" s="100"/>
      <c r="F1" s="100"/>
      <c r="G1" s="100"/>
      <c r="H1" s="100"/>
      <c r="I1" s="100"/>
    </row>
    <row r="2" spans="1:9" ht="15">
      <c r="A2" s="58"/>
      <c r="B2" s="58"/>
      <c r="C2" s="58"/>
      <c r="D2" s="58"/>
      <c r="E2" s="58"/>
      <c r="F2" s="58"/>
      <c r="G2" s="58"/>
      <c r="H2" s="58"/>
      <c r="I2" s="4" t="s">
        <v>82</v>
      </c>
    </row>
    <row r="3" spans="1:9" ht="15">
      <c r="A3" s="5" t="s">
        <v>222</v>
      </c>
      <c r="B3" s="58"/>
      <c r="C3" s="58"/>
      <c r="D3" s="58"/>
      <c r="E3" s="58"/>
      <c r="F3" s="59"/>
      <c r="G3" s="58"/>
      <c r="H3" s="58"/>
      <c r="I3" s="4" t="s">
        <v>2</v>
      </c>
    </row>
    <row r="4" spans="1:10" s="55" customFormat="1" ht="22.5" customHeight="1">
      <c r="A4" s="96" t="s">
        <v>5</v>
      </c>
      <c r="B4" s="97"/>
      <c r="C4" s="97"/>
      <c r="D4" s="96" t="s">
        <v>46</v>
      </c>
      <c r="E4" s="96" t="s">
        <v>83</v>
      </c>
      <c r="F4" s="104" t="s">
        <v>84</v>
      </c>
      <c r="G4" s="104" t="s">
        <v>85</v>
      </c>
      <c r="H4" s="103" t="s">
        <v>86</v>
      </c>
      <c r="I4" s="104" t="s">
        <v>87</v>
      </c>
      <c r="J4" s="65"/>
    </row>
    <row r="5" spans="1:10" s="55" customFormat="1" ht="22.5" customHeight="1">
      <c r="A5" s="103" t="s">
        <v>68</v>
      </c>
      <c r="B5" s="97"/>
      <c r="C5" s="96" t="s">
        <v>69</v>
      </c>
      <c r="D5" s="97"/>
      <c r="E5" s="97"/>
      <c r="F5" s="103"/>
      <c r="G5" s="103"/>
      <c r="H5" s="103"/>
      <c r="I5" s="103"/>
      <c r="J5" s="65"/>
    </row>
    <row r="6" spans="1:10" s="55" customFormat="1" ht="22.5" customHeight="1">
      <c r="A6" s="97"/>
      <c r="B6" s="97"/>
      <c r="C6" s="97"/>
      <c r="D6" s="97"/>
      <c r="E6" s="97"/>
      <c r="F6" s="103"/>
      <c r="G6" s="103"/>
      <c r="H6" s="103"/>
      <c r="I6" s="103"/>
      <c r="J6" s="65"/>
    </row>
    <row r="7" spans="1:10" s="56" customFormat="1" ht="22.5" customHeight="1">
      <c r="A7" s="105" t="s">
        <v>70</v>
      </c>
      <c r="B7" s="106"/>
      <c r="C7" s="106"/>
      <c r="D7" s="81" t="s">
        <v>9</v>
      </c>
      <c r="E7" s="81" t="s">
        <v>10</v>
      </c>
      <c r="F7" s="81" t="s">
        <v>18</v>
      </c>
      <c r="G7" s="61" t="s">
        <v>22</v>
      </c>
      <c r="H7" s="61" t="s">
        <v>26</v>
      </c>
      <c r="I7" s="61" t="s">
        <v>30</v>
      </c>
      <c r="J7" s="66"/>
    </row>
    <row r="8" spans="1:10" ht="22.5" customHeight="1">
      <c r="A8" s="101" t="s">
        <v>71</v>
      </c>
      <c r="B8" s="102"/>
      <c r="C8" s="102"/>
      <c r="D8" s="148">
        <v>89169.181694</v>
      </c>
      <c r="E8" s="148">
        <v>77863.42999</v>
      </c>
      <c r="F8" s="148">
        <v>11305.751704</v>
      </c>
      <c r="G8" s="149">
        <v>0</v>
      </c>
      <c r="H8" s="149">
        <v>0</v>
      </c>
      <c r="I8" s="149">
        <v>0</v>
      </c>
      <c r="J8" s="67"/>
    </row>
    <row r="9" spans="1:10" ht="22.5" customHeight="1">
      <c r="A9" s="155" t="s">
        <v>72</v>
      </c>
      <c r="B9" s="156" t="s">
        <v>224</v>
      </c>
      <c r="C9" s="152" t="s">
        <v>73</v>
      </c>
      <c r="D9" s="148">
        <v>78105.59999</v>
      </c>
      <c r="E9" s="148">
        <v>77863.42999</v>
      </c>
      <c r="F9" s="148">
        <v>242.17</v>
      </c>
      <c r="G9" s="149">
        <v>0</v>
      </c>
      <c r="H9" s="149">
        <v>0</v>
      </c>
      <c r="I9" s="149">
        <v>0</v>
      </c>
      <c r="J9" s="67"/>
    </row>
    <row r="10" spans="1:10" ht="22.5" customHeight="1">
      <c r="A10" s="155" t="s">
        <v>74</v>
      </c>
      <c r="B10" s="156" t="s">
        <v>224</v>
      </c>
      <c r="C10" s="152" t="s">
        <v>75</v>
      </c>
      <c r="D10" s="148">
        <v>219.91</v>
      </c>
      <c r="E10" s="148">
        <v>0</v>
      </c>
      <c r="F10" s="148">
        <v>219.91</v>
      </c>
      <c r="G10" s="149">
        <v>0</v>
      </c>
      <c r="H10" s="149">
        <v>0</v>
      </c>
      <c r="I10" s="149">
        <v>0</v>
      </c>
      <c r="J10" s="67"/>
    </row>
    <row r="11" spans="1:10" ht="22.5" customHeight="1">
      <c r="A11" s="155" t="s">
        <v>225</v>
      </c>
      <c r="B11" s="156" t="s">
        <v>224</v>
      </c>
      <c r="C11" s="152" t="s">
        <v>214</v>
      </c>
      <c r="D11" s="148">
        <v>0.5</v>
      </c>
      <c r="E11" s="148">
        <v>0</v>
      </c>
      <c r="F11" s="148">
        <v>0.5</v>
      </c>
      <c r="G11" s="149">
        <v>0</v>
      </c>
      <c r="H11" s="149">
        <v>0</v>
      </c>
      <c r="I11" s="149">
        <v>0</v>
      </c>
      <c r="J11" s="67"/>
    </row>
    <row r="12" spans="1:10" ht="22.5" customHeight="1">
      <c r="A12" s="155" t="s">
        <v>226</v>
      </c>
      <c r="B12" s="156" t="s">
        <v>224</v>
      </c>
      <c r="C12" s="152" t="s">
        <v>215</v>
      </c>
      <c r="D12" s="148">
        <v>38.37315</v>
      </c>
      <c r="E12" s="148">
        <v>0</v>
      </c>
      <c r="F12" s="148">
        <v>38.37315</v>
      </c>
      <c r="G12" s="149">
        <v>0</v>
      </c>
      <c r="H12" s="149">
        <v>0</v>
      </c>
      <c r="I12" s="149">
        <v>0</v>
      </c>
      <c r="J12" s="67"/>
    </row>
    <row r="13" spans="1:10" ht="22.5" customHeight="1">
      <c r="A13" s="155" t="s">
        <v>76</v>
      </c>
      <c r="B13" s="156" t="s">
        <v>224</v>
      </c>
      <c r="C13" s="152" t="s">
        <v>77</v>
      </c>
      <c r="D13" s="148">
        <v>2270.835</v>
      </c>
      <c r="E13" s="148">
        <v>0</v>
      </c>
      <c r="F13" s="148">
        <v>2270.835</v>
      </c>
      <c r="G13" s="149">
        <v>0</v>
      </c>
      <c r="H13" s="149">
        <v>0</v>
      </c>
      <c r="I13" s="149">
        <v>0</v>
      </c>
      <c r="J13" s="67"/>
    </row>
    <row r="14" spans="1:10" ht="22.5" customHeight="1">
      <c r="A14" s="155" t="s">
        <v>227</v>
      </c>
      <c r="B14" s="156" t="s">
        <v>224</v>
      </c>
      <c r="C14" s="152" t="s">
        <v>216</v>
      </c>
      <c r="D14" s="148">
        <v>907</v>
      </c>
      <c r="E14" s="148">
        <v>0</v>
      </c>
      <c r="F14" s="148">
        <v>907</v>
      </c>
      <c r="G14" s="149">
        <v>0</v>
      </c>
      <c r="H14" s="149">
        <v>0</v>
      </c>
      <c r="I14" s="149">
        <v>0</v>
      </c>
      <c r="J14" s="67"/>
    </row>
    <row r="15" spans="1:10" ht="22.5" customHeight="1">
      <c r="A15" s="155" t="s">
        <v>78</v>
      </c>
      <c r="B15" s="156" t="s">
        <v>224</v>
      </c>
      <c r="C15" s="152" t="s">
        <v>79</v>
      </c>
      <c r="D15" s="148">
        <v>100.68</v>
      </c>
      <c r="E15" s="148">
        <v>0</v>
      </c>
      <c r="F15" s="148">
        <v>100.68</v>
      </c>
      <c r="G15" s="149">
        <v>0</v>
      </c>
      <c r="H15" s="149">
        <v>0</v>
      </c>
      <c r="I15" s="149">
        <v>0</v>
      </c>
      <c r="J15" s="67"/>
    </row>
    <row r="16" spans="1:10" ht="22.5" customHeight="1">
      <c r="A16" s="155" t="s">
        <v>232</v>
      </c>
      <c r="B16" s="156" t="s">
        <v>224</v>
      </c>
      <c r="C16" s="152" t="s">
        <v>217</v>
      </c>
      <c r="D16" s="148">
        <v>226.283554</v>
      </c>
      <c r="E16" s="148">
        <v>0</v>
      </c>
      <c r="F16" s="148">
        <v>226.283554</v>
      </c>
      <c r="G16" s="149">
        <v>0</v>
      </c>
      <c r="H16" s="149">
        <v>0</v>
      </c>
      <c r="I16" s="149">
        <v>0</v>
      </c>
      <c r="J16" s="67"/>
    </row>
    <row r="17" spans="1:10" ht="22.5" customHeight="1">
      <c r="A17" s="155" t="s">
        <v>228</v>
      </c>
      <c r="B17" s="156" t="s">
        <v>224</v>
      </c>
      <c r="C17" s="152" t="s">
        <v>218</v>
      </c>
      <c r="D17" s="148">
        <v>3000</v>
      </c>
      <c r="E17" s="148">
        <v>0</v>
      </c>
      <c r="F17" s="148">
        <v>3000</v>
      </c>
      <c r="G17" s="149">
        <v>0</v>
      </c>
      <c r="H17" s="149">
        <v>0</v>
      </c>
      <c r="I17" s="149">
        <v>0</v>
      </c>
      <c r="J17" s="67"/>
    </row>
    <row r="18" spans="1:10" ht="22.5" customHeight="1">
      <c r="A18" s="155" t="s">
        <v>229</v>
      </c>
      <c r="B18" s="156" t="s">
        <v>224</v>
      </c>
      <c r="C18" s="152" t="s">
        <v>219</v>
      </c>
      <c r="D18" s="148">
        <v>1000</v>
      </c>
      <c r="E18" s="148">
        <v>0</v>
      </c>
      <c r="F18" s="148">
        <v>1000</v>
      </c>
      <c r="G18" s="149">
        <v>0</v>
      </c>
      <c r="H18" s="149">
        <v>0</v>
      </c>
      <c r="I18" s="149">
        <v>0</v>
      </c>
      <c r="J18" s="67"/>
    </row>
    <row r="19" spans="1:10" ht="22.5" customHeight="1">
      <c r="A19" s="155" t="s">
        <v>230</v>
      </c>
      <c r="B19" s="156" t="s">
        <v>224</v>
      </c>
      <c r="C19" s="152" t="s">
        <v>220</v>
      </c>
      <c r="D19" s="148">
        <v>1800</v>
      </c>
      <c r="E19" s="148">
        <v>0</v>
      </c>
      <c r="F19" s="148">
        <v>1800</v>
      </c>
      <c r="G19" s="149">
        <v>0</v>
      </c>
      <c r="H19" s="149">
        <v>0</v>
      </c>
      <c r="I19" s="149">
        <v>0</v>
      </c>
      <c r="J19" s="67"/>
    </row>
    <row r="20" spans="1:10" ht="22.5" customHeight="1" thickBot="1">
      <c r="A20" s="157" t="s">
        <v>231</v>
      </c>
      <c r="B20" s="158" t="s">
        <v>224</v>
      </c>
      <c r="C20" s="153" t="s">
        <v>221</v>
      </c>
      <c r="D20" s="154">
        <v>1500</v>
      </c>
      <c r="E20" s="148">
        <v>0</v>
      </c>
      <c r="F20" s="154">
        <v>1500</v>
      </c>
      <c r="G20" s="149">
        <v>0</v>
      </c>
      <c r="H20" s="149">
        <v>0</v>
      </c>
      <c r="I20" s="149">
        <v>0</v>
      </c>
      <c r="J20" s="67"/>
    </row>
    <row r="21" spans="1:9" ht="31.5" customHeight="1">
      <c r="A21" s="94" t="s">
        <v>88</v>
      </c>
      <c r="B21" s="95"/>
      <c r="C21" s="95"/>
      <c r="D21" s="95"/>
      <c r="E21" s="95"/>
      <c r="F21" s="95"/>
      <c r="G21" s="95"/>
      <c r="H21" s="95"/>
      <c r="I21" s="95"/>
    </row>
    <row r="22" ht="15">
      <c r="A22" s="63"/>
    </row>
    <row r="23" ht="15">
      <c r="A23" s="64"/>
    </row>
  </sheetData>
  <sheetProtection/>
  <mergeCells count="25">
    <mergeCell ref="A20:B20"/>
    <mergeCell ref="A21:I21"/>
    <mergeCell ref="A17:B17"/>
    <mergeCell ref="A18:B18"/>
    <mergeCell ref="A19:B19"/>
    <mergeCell ref="A15:B15"/>
    <mergeCell ref="A16:B16"/>
    <mergeCell ref="A1:I1"/>
    <mergeCell ref="A4:C4"/>
    <mergeCell ref="A7:C7"/>
    <mergeCell ref="A8:C8"/>
    <mergeCell ref="A9:B9"/>
    <mergeCell ref="A10:B10"/>
    <mergeCell ref="A11:B11"/>
    <mergeCell ref="A12:B12"/>
    <mergeCell ref="A13:B13"/>
    <mergeCell ref="A14:B14"/>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SheetLayoutView="100" workbookViewId="0" topLeftCell="A1">
      <selection activeCell="A4" sqref="A4"/>
    </sheetView>
  </sheetViews>
  <sheetFormatPr defaultColWidth="9.00390625" defaultRowHeight="14.25"/>
  <cols>
    <col min="1" max="1" width="36.375" style="37" customWidth="1"/>
    <col min="2" max="2" width="4.00390625" style="37" customWidth="1"/>
    <col min="3" max="3" width="15.625" style="37" customWidth="1"/>
    <col min="4" max="4" width="35.75390625" style="37" customWidth="1"/>
    <col min="5" max="5" width="3.50390625" style="37" customWidth="1"/>
    <col min="6" max="6" width="15.625" style="37" customWidth="1"/>
    <col min="7" max="8" width="13.875" style="37" customWidth="1"/>
    <col min="9" max="9" width="15.625" style="37" customWidth="1"/>
    <col min="10" max="11" width="9.00390625" style="38" customWidth="1"/>
    <col min="12" max="16384" width="9.00390625" style="37" customWidth="1"/>
  </cols>
  <sheetData>
    <row r="1" ht="15">
      <c r="A1" s="39"/>
    </row>
    <row r="2" spans="1:11" s="35" customFormat="1" ht="18" customHeight="1">
      <c r="A2" s="89" t="s">
        <v>89</v>
      </c>
      <c r="B2" s="89"/>
      <c r="C2" s="89"/>
      <c r="D2" s="89"/>
      <c r="E2" s="89"/>
      <c r="F2" s="89"/>
      <c r="G2" s="89"/>
      <c r="H2" s="89"/>
      <c r="I2" s="89"/>
      <c r="J2" s="51"/>
      <c r="K2" s="51"/>
    </row>
    <row r="3" spans="1:9" ht="9.75" customHeight="1">
      <c r="A3" s="40"/>
      <c r="B3" s="40"/>
      <c r="C3" s="40"/>
      <c r="D3" s="40"/>
      <c r="E3" s="40"/>
      <c r="F3" s="40"/>
      <c r="G3" s="40"/>
      <c r="H3" s="40"/>
      <c r="I3" s="4" t="s">
        <v>90</v>
      </c>
    </row>
    <row r="4" spans="1:9" ht="15" customHeight="1">
      <c r="A4" s="5" t="s">
        <v>222</v>
      </c>
      <c r="B4" s="40"/>
      <c r="C4" s="40"/>
      <c r="D4" s="40"/>
      <c r="E4" s="40"/>
      <c r="F4" s="40"/>
      <c r="G4" s="40"/>
      <c r="H4" s="40"/>
      <c r="I4" s="4" t="s">
        <v>2</v>
      </c>
    </row>
    <row r="5" spans="1:11" s="36" customFormat="1" ht="19.5" customHeight="1">
      <c r="A5" s="90" t="s">
        <v>3</v>
      </c>
      <c r="B5" s="91"/>
      <c r="C5" s="91"/>
      <c r="D5" s="90" t="s">
        <v>4</v>
      </c>
      <c r="E5" s="91"/>
      <c r="F5" s="91"/>
      <c r="G5" s="91"/>
      <c r="H5" s="91"/>
      <c r="I5" s="91"/>
      <c r="J5" s="52"/>
      <c r="K5" s="52"/>
    </row>
    <row r="6" spans="1:11" s="36" customFormat="1" ht="31.5" customHeight="1">
      <c r="A6" s="82" t="s">
        <v>5</v>
      </c>
      <c r="B6" s="83" t="s">
        <v>6</v>
      </c>
      <c r="C6" s="42" t="s">
        <v>91</v>
      </c>
      <c r="D6" s="82" t="s">
        <v>5</v>
      </c>
      <c r="E6" s="83" t="s">
        <v>6</v>
      </c>
      <c r="F6" s="42" t="s">
        <v>71</v>
      </c>
      <c r="G6" s="43" t="s">
        <v>92</v>
      </c>
      <c r="H6" s="43" t="s">
        <v>93</v>
      </c>
      <c r="I6" s="43" t="s">
        <v>94</v>
      </c>
      <c r="J6" s="52"/>
      <c r="K6" s="52"/>
    </row>
    <row r="7" spans="1:11" s="36" customFormat="1" ht="19.5" customHeight="1">
      <c r="A7" s="82" t="s">
        <v>8</v>
      </c>
      <c r="B7" s="42"/>
      <c r="C7" s="82" t="s">
        <v>9</v>
      </c>
      <c r="D7" s="82" t="s">
        <v>8</v>
      </c>
      <c r="E7" s="42"/>
      <c r="F7" s="44">
        <v>2</v>
      </c>
      <c r="G7" s="44">
        <v>3</v>
      </c>
      <c r="H7" s="44" t="s">
        <v>22</v>
      </c>
      <c r="I7" s="44" t="s">
        <v>26</v>
      </c>
      <c r="J7" s="52"/>
      <c r="K7" s="52"/>
    </row>
    <row r="8" spans="1:11" s="36" customFormat="1" ht="19.5" customHeight="1">
      <c r="A8" s="75" t="s">
        <v>95</v>
      </c>
      <c r="B8" s="84" t="s">
        <v>9</v>
      </c>
      <c r="C8" s="138">
        <v>4176.095</v>
      </c>
      <c r="D8" s="75" t="s">
        <v>12</v>
      </c>
      <c r="E8" s="48">
        <v>15</v>
      </c>
      <c r="F8" s="48"/>
      <c r="G8" s="48"/>
      <c r="H8" s="48"/>
      <c r="I8" s="47"/>
      <c r="J8" s="52"/>
      <c r="K8" s="52"/>
    </row>
    <row r="9" spans="1:11" s="36" customFormat="1" ht="19.5" customHeight="1">
      <c r="A9" s="45" t="s">
        <v>96</v>
      </c>
      <c r="B9" s="84" t="s">
        <v>10</v>
      </c>
      <c r="C9" s="138">
        <v>7300</v>
      </c>
      <c r="D9" s="75" t="s">
        <v>15</v>
      </c>
      <c r="E9" s="48">
        <v>16</v>
      </c>
      <c r="F9" s="48"/>
      <c r="G9" s="48"/>
      <c r="H9" s="48"/>
      <c r="I9" s="47"/>
      <c r="J9" s="52"/>
      <c r="K9" s="52"/>
    </row>
    <row r="10" spans="1:11" s="36" customFormat="1" ht="19.5" customHeight="1">
      <c r="A10" s="45" t="s">
        <v>97</v>
      </c>
      <c r="B10" s="84" t="s">
        <v>18</v>
      </c>
      <c r="C10" s="47"/>
      <c r="D10" s="75" t="s">
        <v>19</v>
      </c>
      <c r="E10" s="48">
        <v>17</v>
      </c>
      <c r="F10" s="48"/>
      <c r="G10" s="48"/>
      <c r="H10" s="48"/>
      <c r="I10" s="47"/>
      <c r="J10" s="52"/>
      <c r="K10" s="52"/>
    </row>
    <row r="11" spans="1:11" s="36" customFormat="1" ht="19.5" customHeight="1">
      <c r="A11" s="45"/>
      <c r="B11" s="84" t="s">
        <v>22</v>
      </c>
      <c r="C11" s="47"/>
      <c r="D11" s="75" t="s">
        <v>23</v>
      </c>
      <c r="E11" s="48">
        <v>18</v>
      </c>
      <c r="F11" s="48"/>
      <c r="G11" s="48"/>
      <c r="H11" s="48"/>
      <c r="I11" s="47"/>
      <c r="J11" s="52"/>
      <c r="K11" s="52"/>
    </row>
    <row r="12" spans="1:11" s="36" customFormat="1" ht="19.5" customHeight="1">
      <c r="A12" s="45"/>
      <c r="B12" s="84" t="s">
        <v>26</v>
      </c>
      <c r="C12" s="47"/>
      <c r="D12" s="75" t="s">
        <v>98</v>
      </c>
      <c r="E12" s="48">
        <v>19</v>
      </c>
      <c r="F12" s="48"/>
      <c r="G12" s="48"/>
      <c r="H12" s="48"/>
      <c r="I12" s="47"/>
      <c r="J12" s="52"/>
      <c r="K12" s="52"/>
    </row>
    <row r="13" spans="1:11" s="36" customFormat="1" ht="19.5" customHeight="1">
      <c r="A13" s="45"/>
      <c r="B13" s="84" t="s">
        <v>30</v>
      </c>
      <c r="C13" s="47"/>
      <c r="D13" s="85" t="s">
        <v>35</v>
      </c>
      <c r="E13" s="48">
        <v>20</v>
      </c>
      <c r="F13" s="48"/>
      <c r="G13" s="48"/>
      <c r="H13" s="48"/>
      <c r="I13" s="47"/>
      <c r="J13" s="52"/>
      <c r="K13" s="52"/>
    </row>
    <row r="14" spans="1:11" s="36" customFormat="1" ht="19.5" customHeight="1">
      <c r="A14" s="45"/>
      <c r="B14" s="84" t="s">
        <v>34</v>
      </c>
      <c r="C14" s="47"/>
      <c r="D14" s="85" t="s">
        <v>39</v>
      </c>
      <c r="E14" s="48">
        <v>21</v>
      </c>
      <c r="F14" s="48">
        <f>SUM(G14)</f>
        <v>0</v>
      </c>
      <c r="G14" s="48"/>
      <c r="H14" s="48"/>
      <c r="I14" s="47"/>
      <c r="J14" s="52"/>
      <c r="K14" s="52"/>
    </row>
    <row r="15" spans="1:11" s="36" customFormat="1" ht="19.5" customHeight="1">
      <c r="A15" s="45"/>
      <c r="B15" s="84" t="s">
        <v>38</v>
      </c>
      <c r="C15" s="45"/>
      <c r="D15" s="85" t="s">
        <v>42</v>
      </c>
      <c r="E15" s="48">
        <v>22</v>
      </c>
      <c r="F15" s="139">
        <f>G15+H15</f>
        <v>11516.251704</v>
      </c>
      <c r="G15" s="138">
        <f>4176.095+C17-G17</f>
        <v>4216.251704</v>
      </c>
      <c r="H15" s="138">
        <v>7300</v>
      </c>
      <c r="I15" s="46"/>
      <c r="J15" s="52"/>
      <c r="K15" s="52"/>
    </row>
    <row r="16" spans="1:11" s="36" customFormat="1" ht="19.5" customHeight="1">
      <c r="A16" s="78" t="s">
        <v>44</v>
      </c>
      <c r="B16" s="84" t="s">
        <v>41</v>
      </c>
      <c r="C16" s="47">
        <f>C8+C9</f>
        <v>11476.095000000001</v>
      </c>
      <c r="D16" s="78" t="s">
        <v>46</v>
      </c>
      <c r="E16" s="48">
        <v>23</v>
      </c>
      <c r="F16" s="139">
        <f>G16+H16</f>
        <v>11516.251704</v>
      </c>
      <c r="G16" s="138">
        <f>SUM(G8:G15)</f>
        <v>4216.251704</v>
      </c>
      <c r="H16" s="138">
        <f>SUM(H8:H15)</f>
        <v>7300</v>
      </c>
      <c r="I16" s="50"/>
      <c r="J16" s="52"/>
      <c r="K16" s="52"/>
    </row>
    <row r="17" spans="1:11" s="36" customFormat="1" ht="19.5" customHeight="1">
      <c r="A17" s="46" t="s">
        <v>99</v>
      </c>
      <c r="B17" s="84" t="s">
        <v>45</v>
      </c>
      <c r="C17" s="138">
        <v>226.283554</v>
      </c>
      <c r="D17" s="46" t="s">
        <v>100</v>
      </c>
      <c r="E17" s="48">
        <v>24</v>
      </c>
      <c r="F17" s="139">
        <f>G17+H17</f>
        <v>186.12685</v>
      </c>
      <c r="G17" s="138">
        <v>186.12685</v>
      </c>
      <c r="H17" s="48"/>
      <c r="I17" s="53"/>
      <c r="J17" s="52"/>
      <c r="K17" s="52"/>
    </row>
    <row r="18" spans="1:11" s="36" customFormat="1" ht="19.5" customHeight="1">
      <c r="A18" s="46" t="s">
        <v>101</v>
      </c>
      <c r="B18" s="84" t="s">
        <v>49</v>
      </c>
      <c r="C18" s="138">
        <v>226.283554</v>
      </c>
      <c r="D18" s="45"/>
      <c r="E18" s="48">
        <v>25</v>
      </c>
      <c r="F18" s="48"/>
      <c r="G18" s="48"/>
      <c r="H18" s="48"/>
      <c r="I18" s="53"/>
      <c r="J18" s="52"/>
      <c r="K18" s="52"/>
    </row>
    <row r="19" spans="1:11" s="36" customFormat="1" ht="19.5" customHeight="1">
      <c r="A19" s="46" t="s">
        <v>102</v>
      </c>
      <c r="B19" s="84" t="s">
        <v>53</v>
      </c>
      <c r="C19" s="47"/>
      <c r="D19" s="45"/>
      <c r="E19" s="48">
        <v>26</v>
      </c>
      <c r="F19" s="48"/>
      <c r="G19" s="48"/>
      <c r="H19" s="48"/>
      <c r="I19" s="53"/>
      <c r="J19" s="52"/>
      <c r="K19" s="52"/>
    </row>
    <row r="20" spans="1:11" s="36" customFormat="1" ht="19.5" customHeight="1">
      <c r="A20" s="46" t="s">
        <v>103</v>
      </c>
      <c r="B20" s="84" t="s">
        <v>57</v>
      </c>
      <c r="C20" s="47"/>
      <c r="D20" s="45"/>
      <c r="E20" s="48">
        <v>27</v>
      </c>
      <c r="F20" s="48"/>
      <c r="G20" s="48"/>
      <c r="H20" s="48"/>
      <c r="I20" s="53"/>
      <c r="J20" s="52"/>
      <c r="K20" s="52"/>
    </row>
    <row r="21" spans="1:9" ht="19.5" customHeight="1">
      <c r="A21" s="79" t="s">
        <v>56</v>
      </c>
      <c r="B21" s="76" t="s">
        <v>13</v>
      </c>
      <c r="C21" s="47">
        <f>C16+C17</f>
        <v>11702.378554</v>
      </c>
      <c r="D21" s="79" t="s">
        <v>56</v>
      </c>
      <c r="E21" s="49">
        <v>28</v>
      </c>
      <c r="F21" s="140">
        <f>F16+F17</f>
        <v>11702.378554</v>
      </c>
      <c r="G21" s="49"/>
      <c r="H21" s="50"/>
      <c r="I21" s="50"/>
    </row>
    <row r="22" spans="1:9" ht="29.25" customHeight="1">
      <c r="A22" s="92" t="s">
        <v>104</v>
      </c>
      <c r="B22" s="93"/>
      <c r="C22" s="93"/>
      <c r="D22" s="93"/>
      <c r="E22" s="93"/>
      <c r="F22" s="93"/>
      <c r="G22" s="93"/>
      <c r="H22" s="93"/>
      <c r="I22" s="93"/>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3"/>
  <sheetViews>
    <sheetView workbookViewId="0" topLeftCell="A1">
      <selection activeCell="F22" sqref="F22"/>
    </sheetView>
  </sheetViews>
  <sheetFormatPr defaultColWidth="9.00390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35.75390625" style="1" customWidth="1"/>
    <col min="7" max="7" width="17.50390625" style="1" customWidth="1"/>
    <col min="8" max="8" width="12.875" style="1" customWidth="1"/>
    <col min="9" max="16384" width="9.00390625" style="1" customWidth="1"/>
  </cols>
  <sheetData>
    <row r="1" spans="1:6" ht="36" customHeight="1">
      <c r="A1" s="113" t="s">
        <v>105</v>
      </c>
      <c r="B1" s="113"/>
      <c r="C1" s="113"/>
      <c r="D1" s="113"/>
      <c r="E1" s="113"/>
      <c r="F1" s="113"/>
    </row>
    <row r="2" spans="1:6" ht="10.5" customHeight="1">
      <c r="A2" s="2"/>
      <c r="B2" s="2"/>
      <c r="C2" s="2"/>
      <c r="D2" s="3"/>
      <c r="E2" s="3"/>
      <c r="F2" s="4" t="s">
        <v>106</v>
      </c>
    </row>
    <row r="3" spans="1:6" ht="18" customHeight="1">
      <c r="A3" s="5" t="s">
        <v>222</v>
      </c>
      <c r="B3" s="2"/>
      <c r="C3" s="2"/>
      <c r="D3" s="18"/>
      <c r="E3" s="18"/>
      <c r="F3" s="4" t="s">
        <v>2</v>
      </c>
    </row>
    <row r="4" spans="1:6" ht="33.75" customHeight="1">
      <c r="A4" s="107" t="s">
        <v>107</v>
      </c>
      <c r="B4" s="107"/>
      <c r="C4" s="107"/>
      <c r="D4" s="110" t="s">
        <v>108</v>
      </c>
      <c r="E4" s="110"/>
      <c r="F4" s="110"/>
    </row>
    <row r="5" spans="1:6" ht="19.5" customHeight="1">
      <c r="A5" s="107" t="s">
        <v>68</v>
      </c>
      <c r="B5" s="107"/>
      <c r="C5" s="107" t="s">
        <v>69</v>
      </c>
      <c r="D5" s="110" t="s">
        <v>109</v>
      </c>
      <c r="E5" s="110" t="s">
        <v>110</v>
      </c>
      <c r="F5" s="110" t="s">
        <v>84</v>
      </c>
    </row>
    <row r="6" spans="1:6" ht="19.5" customHeight="1">
      <c r="A6" s="107"/>
      <c r="B6" s="107"/>
      <c r="C6" s="107"/>
      <c r="D6" s="110"/>
      <c r="E6" s="110"/>
      <c r="F6" s="110"/>
    </row>
    <row r="7" spans="1:6" ht="19.5" customHeight="1">
      <c r="A7" s="107"/>
      <c r="B7" s="107"/>
      <c r="C7" s="107"/>
      <c r="D7" s="110"/>
      <c r="E7" s="110"/>
      <c r="F7" s="110"/>
    </row>
    <row r="8" spans="1:6" ht="19.5" customHeight="1">
      <c r="A8" s="107" t="s">
        <v>70</v>
      </c>
      <c r="B8" s="107"/>
      <c r="C8" s="107"/>
      <c r="D8" s="7">
        <v>1</v>
      </c>
      <c r="E8" s="7">
        <v>2</v>
      </c>
      <c r="F8" s="7">
        <v>3</v>
      </c>
    </row>
    <row r="9" spans="1:6" ht="19.5" customHeight="1">
      <c r="A9" s="107" t="s">
        <v>71</v>
      </c>
      <c r="B9" s="107"/>
      <c r="C9" s="107"/>
      <c r="D9" s="8">
        <f>E9+F9</f>
        <v>4216.251704</v>
      </c>
      <c r="E9" s="8">
        <f>SUM(E10:E22)</f>
        <v>210.5</v>
      </c>
      <c r="F9" s="8">
        <f>SUM(F10:F22)</f>
        <v>4005.751704</v>
      </c>
    </row>
    <row r="10" spans="1:6" ht="19.5" customHeight="1">
      <c r="A10" s="107">
        <v>2100201</v>
      </c>
      <c r="B10" s="107"/>
      <c r="C10" s="141" t="s">
        <v>73</v>
      </c>
      <c r="D10" s="8">
        <f aca="true" t="shared" si="0" ref="D10:D17">E10+F10</f>
        <v>452.66999999999996</v>
      </c>
      <c r="E10" s="8">
        <v>210.5</v>
      </c>
      <c r="F10" s="8">
        <v>242.17</v>
      </c>
    </row>
    <row r="11" spans="1:6" ht="19.5" customHeight="1">
      <c r="A11" s="107">
        <v>2100299</v>
      </c>
      <c r="B11" s="107"/>
      <c r="C11" s="141" t="s">
        <v>75</v>
      </c>
      <c r="D11" s="8">
        <f t="shared" si="0"/>
        <v>219.91</v>
      </c>
      <c r="E11" s="8"/>
      <c r="F11" s="8">
        <v>219.91</v>
      </c>
    </row>
    <row r="12" spans="1:6" ht="19.5" customHeight="1">
      <c r="A12" s="107">
        <v>2100408</v>
      </c>
      <c r="B12" s="107"/>
      <c r="C12" s="141" t="s">
        <v>214</v>
      </c>
      <c r="D12" s="8">
        <f t="shared" si="0"/>
        <v>0.5</v>
      </c>
      <c r="E12" s="8"/>
      <c r="F12" s="8">
        <v>0.5</v>
      </c>
    </row>
    <row r="13" spans="1:6" ht="19.5" customHeight="1">
      <c r="A13" s="107">
        <v>2100409</v>
      </c>
      <c r="B13" s="107"/>
      <c r="C13" s="141" t="s">
        <v>215</v>
      </c>
      <c r="D13" s="8">
        <f t="shared" si="0"/>
        <v>38.37315</v>
      </c>
      <c r="E13" s="8"/>
      <c r="F13" s="8">
        <v>38.37315</v>
      </c>
    </row>
    <row r="14" spans="1:6" ht="19.5" customHeight="1">
      <c r="A14" s="107">
        <v>2100410</v>
      </c>
      <c r="B14" s="107"/>
      <c r="C14" s="141" t="s">
        <v>77</v>
      </c>
      <c r="D14" s="8">
        <f t="shared" si="0"/>
        <v>2270.835</v>
      </c>
      <c r="E14" s="8"/>
      <c r="F14" s="8">
        <v>2270.835</v>
      </c>
    </row>
    <row r="15" spans="1:6" ht="19.5" customHeight="1">
      <c r="A15" s="111">
        <v>2100499</v>
      </c>
      <c r="B15" s="112"/>
      <c r="C15" s="141" t="s">
        <v>216</v>
      </c>
      <c r="D15" s="8">
        <f t="shared" si="0"/>
        <v>907</v>
      </c>
      <c r="E15" s="8"/>
      <c r="F15" s="8">
        <v>907</v>
      </c>
    </row>
    <row r="16" spans="1:6" ht="19.5" customHeight="1">
      <c r="A16" s="111">
        <v>2109901</v>
      </c>
      <c r="B16" s="112"/>
      <c r="C16" s="141" t="s">
        <v>79</v>
      </c>
      <c r="D16" s="8">
        <f t="shared" si="0"/>
        <v>100.68</v>
      </c>
      <c r="E16" s="8"/>
      <c r="F16" s="8">
        <v>100.68</v>
      </c>
    </row>
    <row r="17" spans="1:6" ht="19.5" customHeight="1" thickBot="1">
      <c r="A17" s="111">
        <v>2210199</v>
      </c>
      <c r="B17" s="112"/>
      <c r="C17" s="142" t="s">
        <v>217</v>
      </c>
      <c r="D17" s="8">
        <f t="shared" si="0"/>
        <v>226.283554</v>
      </c>
      <c r="E17" s="8"/>
      <c r="F17" s="8">
        <v>226.283554</v>
      </c>
    </row>
    <row r="18" spans="1:6" ht="19.5" customHeight="1">
      <c r="A18" s="87"/>
      <c r="B18" s="88"/>
      <c r="C18" s="12"/>
      <c r="D18" s="10"/>
      <c r="E18" s="10"/>
      <c r="F18" s="34"/>
    </row>
    <row r="19" spans="1:6" ht="19.5" customHeight="1">
      <c r="A19" s="87"/>
      <c r="B19" s="88"/>
      <c r="C19" s="12"/>
      <c r="D19" s="10"/>
      <c r="E19" s="10"/>
      <c r="F19" s="34"/>
    </row>
    <row r="20" spans="1:6" ht="19.5" customHeight="1">
      <c r="A20" s="87"/>
      <c r="B20" s="88"/>
      <c r="C20" s="12"/>
      <c r="D20" s="10"/>
      <c r="E20" s="10"/>
      <c r="F20" s="34"/>
    </row>
    <row r="21" spans="1:6" ht="19.5" customHeight="1">
      <c r="A21" s="87"/>
      <c r="B21" s="88"/>
      <c r="C21" s="12"/>
      <c r="D21" s="10"/>
      <c r="E21" s="10"/>
      <c r="F21" s="34"/>
    </row>
    <row r="22" spans="1:6" ht="19.5" customHeight="1">
      <c r="A22" s="107"/>
      <c r="B22" s="107"/>
      <c r="C22" s="12"/>
      <c r="D22" s="10"/>
      <c r="E22" s="10"/>
      <c r="F22" s="34"/>
    </row>
    <row r="23" spans="1:6" ht="46.5" customHeight="1">
      <c r="A23" s="108" t="s">
        <v>111</v>
      </c>
      <c r="B23" s="109"/>
      <c r="C23" s="109"/>
      <c r="D23" s="109"/>
      <c r="E23" s="109"/>
      <c r="F23" s="109"/>
    </row>
  </sheetData>
  <sheetProtection/>
  <mergeCells count="20">
    <mergeCell ref="A17:B17"/>
    <mergeCell ref="A14:B14"/>
    <mergeCell ref="A15:B15"/>
    <mergeCell ref="A16:B16"/>
    <mergeCell ref="A1:F1"/>
    <mergeCell ref="A4:C4"/>
    <mergeCell ref="D4:F4"/>
    <mergeCell ref="A8:C8"/>
    <mergeCell ref="A9:C9"/>
    <mergeCell ref="A10:B10"/>
    <mergeCell ref="A22:B22"/>
    <mergeCell ref="A23:F23"/>
    <mergeCell ref="C5:C7"/>
    <mergeCell ref="D5:D7"/>
    <mergeCell ref="E5:E7"/>
    <mergeCell ref="F5:F7"/>
    <mergeCell ref="A5:B7"/>
    <mergeCell ref="A11:B11"/>
    <mergeCell ref="A12:B12"/>
    <mergeCell ref="A13:B1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5"/>
  <sheetViews>
    <sheetView showZeros="0" workbookViewId="0" topLeftCell="A1">
      <selection activeCell="A3" sqref="A3"/>
    </sheetView>
  </sheetViews>
  <sheetFormatPr defaultColWidth="9.00390625" defaultRowHeight="14.25"/>
  <cols>
    <col min="1" max="1" width="8.00390625" style="26" bestFit="1" customWidth="1"/>
    <col min="2" max="2" width="26.875" style="26" customWidth="1"/>
    <col min="3" max="3" width="8.625" style="26" customWidth="1"/>
    <col min="4" max="4" width="8.00390625" style="26" customWidth="1"/>
    <col min="5" max="5" width="19.00390625" style="26" bestFit="1" customWidth="1"/>
    <col min="6" max="6" width="8.625" style="26" customWidth="1"/>
    <col min="7" max="7" width="8.00390625" style="26" customWidth="1"/>
    <col min="8" max="8" width="32.875" style="26" customWidth="1"/>
    <col min="9" max="9" width="10.00390625" style="26" customWidth="1"/>
    <col min="10" max="10" width="8.50390625" style="26" customWidth="1"/>
    <col min="11" max="16384" width="9.00390625" style="26" customWidth="1"/>
  </cols>
  <sheetData>
    <row r="1" spans="1:9" ht="22.5">
      <c r="A1" s="114" t="s">
        <v>112</v>
      </c>
      <c r="B1" s="114"/>
      <c r="C1" s="114"/>
      <c r="D1" s="114"/>
      <c r="E1" s="114"/>
      <c r="F1" s="114"/>
      <c r="G1" s="114"/>
      <c r="H1" s="114"/>
      <c r="I1" s="114"/>
    </row>
    <row r="2" spans="1:9" s="23" customFormat="1" ht="20.25" customHeight="1">
      <c r="A2" s="2"/>
      <c r="B2" s="2"/>
      <c r="C2" s="2"/>
      <c r="D2" s="3"/>
      <c r="E2" s="3"/>
      <c r="F2" s="3"/>
      <c r="G2" s="3"/>
      <c r="H2" s="3"/>
      <c r="I2" s="32" t="s">
        <v>113</v>
      </c>
    </row>
    <row r="3" spans="1:9" s="24" customFormat="1" ht="15" customHeight="1">
      <c r="A3" s="159" t="s">
        <v>222</v>
      </c>
      <c r="B3" s="27"/>
      <c r="C3" s="27"/>
      <c r="D3" s="27"/>
      <c r="E3" s="27"/>
      <c r="F3" s="27"/>
      <c r="G3" s="27"/>
      <c r="H3" s="27"/>
      <c r="I3" s="33" t="s">
        <v>2</v>
      </c>
    </row>
    <row r="4" spans="1:9" s="25" customFormat="1" ht="30.75" customHeight="1">
      <c r="A4" s="28" t="s">
        <v>114</v>
      </c>
      <c r="B4" s="28" t="s">
        <v>69</v>
      </c>
      <c r="C4" s="28" t="s">
        <v>7</v>
      </c>
      <c r="D4" s="28" t="s">
        <v>114</v>
      </c>
      <c r="E4" s="28" t="s">
        <v>69</v>
      </c>
      <c r="F4" s="28" t="s">
        <v>7</v>
      </c>
      <c r="G4" s="28" t="s">
        <v>114</v>
      </c>
      <c r="H4" s="28" t="s">
        <v>69</v>
      </c>
      <c r="I4" s="28" t="s">
        <v>7</v>
      </c>
    </row>
    <row r="5" spans="1:9" s="25" customFormat="1" ht="12" customHeight="1">
      <c r="A5" s="29">
        <v>301</v>
      </c>
      <c r="B5" s="30" t="s">
        <v>115</v>
      </c>
      <c r="C5" s="144">
        <f>SUM(C6:C18)</f>
        <v>353.98</v>
      </c>
      <c r="D5" s="29">
        <v>302</v>
      </c>
      <c r="E5" s="30" t="s">
        <v>116</v>
      </c>
      <c r="F5" s="30"/>
      <c r="G5" s="29">
        <v>307</v>
      </c>
      <c r="H5" s="30" t="s">
        <v>117</v>
      </c>
      <c r="I5" s="30"/>
    </row>
    <row r="6" spans="1:9" s="25" customFormat="1" ht="12" customHeight="1">
      <c r="A6" s="29">
        <v>30101</v>
      </c>
      <c r="B6" s="30" t="s">
        <v>118</v>
      </c>
      <c r="C6" s="138">
        <v>173.2607</v>
      </c>
      <c r="D6" s="29">
        <v>30201</v>
      </c>
      <c r="E6" s="30" t="s">
        <v>119</v>
      </c>
      <c r="F6" s="30"/>
      <c r="G6" s="29">
        <v>30701</v>
      </c>
      <c r="H6" s="30" t="s">
        <v>120</v>
      </c>
      <c r="I6" s="30"/>
    </row>
    <row r="7" spans="1:9" s="25" customFormat="1" ht="12" customHeight="1">
      <c r="A7" s="29">
        <v>30102</v>
      </c>
      <c r="B7" s="30" t="s">
        <v>121</v>
      </c>
      <c r="C7" s="138">
        <v>70.18</v>
      </c>
      <c r="D7" s="29">
        <v>30202</v>
      </c>
      <c r="E7" s="30" t="s">
        <v>122</v>
      </c>
      <c r="F7" s="30"/>
      <c r="G7" s="29">
        <v>30702</v>
      </c>
      <c r="H7" s="30" t="s">
        <v>123</v>
      </c>
      <c r="I7" s="30"/>
    </row>
    <row r="8" spans="1:9" s="25" customFormat="1" ht="12" customHeight="1">
      <c r="A8" s="29">
        <v>30103</v>
      </c>
      <c r="B8" s="30" t="s">
        <v>124</v>
      </c>
      <c r="C8" s="138">
        <v>31.4</v>
      </c>
      <c r="D8" s="29">
        <v>30203</v>
      </c>
      <c r="E8" s="30" t="s">
        <v>125</v>
      </c>
      <c r="F8" s="30"/>
      <c r="G8" s="29">
        <v>310</v>
      </c>
      <c r="H8" s="30" t="s">
        <v>126</v>
      </c>
      <c r="I8" s="30"/>
    </row>
    <row r="9" spans="1:9" s="25" customFormat="1" ht="12" customHeight="1">
      <c r="A9" s="29">
        <v>30106</v>
      </c>
      <c r="B9" s="30" t="s">
        <v>127</v>
      </c>
      <c r="C9" s="30">
        <v>0</v>
      </c>
      <c r="D9" s="29">
        <v>30204</v>
      </c>
      <c r="E9" s="30" t="s">
        <v>128</v>
      </c>
      <c r="F9" s="30"/>
      <c r="G9" s="29">
        <v>31001</v>
      </c>
      <c r="H9" s="30" t="s">
        <v>129</v>
      </c>
      <c r="I9" s="138">
        <v>97.16</v>
      </c>
    </row>
    <row r="10" spans="1:9" s="25" customFormat="1" ht="12" customHeight="1">
      <c r="A10" s="29">
        <v>30107</v>
      </c>
      <c r="B10" s="30" t="s">
        <v>130</v>
      </c>
      <c r="C10" s="138">
        <v>28.4</v>
      </c>
      <c r="D10" s="29">
        <v>30205</v>
      </c>
      <c r="E10" s="30" t="s">
        <v>131</v>
      </c>
      <c r="F10" s="30"/>
      <c r="G10" s="29">
        <v>31002</v>
      </c>
      <c r="H10" s="30" t="s">
        <v>132</v>
      </c>
      <c r="I10" s="30">
        <v>0</v>
      </c>
    </row>
    <row r="11" spans="1:9" s="25" customFormat="1" ht="12" customHeight="1">
      <c r="A11" s="29">
        <v>30108</v>
      </c>
      <c r="B11" s="30" t="s">
        <v>133</v>
      </c>
      <c r="C11" s="138">
        <v>27.5643</v>
      </c>
      <c r="D11" s="29">
        <v>30206</v>
      </c>
      <c r="E11" s="30" t="s">
        <v>134</v>
      </c>
      <c r="F11" s="30"/>
      <c r="G11" s="29">
        <v>31003</v>
      </c>
      <c r="H11" s="30" t="s">
        <v>135</v>
      </c>
      <c r="I11" s="138">
        <v>2694.015</v>
      </c>
    </row>
    <row r="12" spans="1:9" s="25" customFormat="1" ht="12" customHeight="1">
      <c r="A12" s="29">
        <v>30109</v>
      </c>
      <c r="B12" s="30" t="s">
        <v>136</v>
      </c>
      <c r="C12" s="30">
        <v>0</v>
      </c>
      <c r="D12" s="29">
        <v>30207</v>
      </c>
      <c r="E12" s="30" t="s">
        <v>137</v>
      </c>
      <c r="F12" s="30"/>
      <c r="G12" s="29">
        <v>31005</v>
      </c>
      <c r="H12" s="30" t="s">
        <v>138</v>
      </c>
      <c r="I12" s="30"/>
    </row>
    <row r="13" spans="1:9" s="25" customFormat="1" ht="12" customHeight="1">
      <c r="A13" s="29">
        <v>30110</v>
      </c>
      <c r="B13" s="30" t="s">
        <v>139</v>
      </c>
      <c r="C13" s="138">
        <v>9.675</v>
      </c>
      <c r="D13" s="29">
        <v>30208</v>
      </c>
      <c r="E13" s="30" t="s">
        <v>140</v>
      </c>
      <c r="F13" s="30"/>
      <c r="G13" s="29">
        <v>31006</v>
      </c>
      <c r="H13" s="30" t="s">
        <v>141</v>
      </c>
      <c r="I13" s="30"/>
    </row>
    <row r="14" spans="1:9" s="25" customFormat="1" ht="12" customHeight="1">
      <c r="A14" s="29">
        <v>30111</v>
      </c>
      <c r="B14" s="30" t="s">
        <v>142</v>
      </c>
      <c r="C14" s="30">
        <v>0</v>
      </c>
      <c r="D14" s="29">
        <v>30209</v>
      </c>
      <c r="E14" s="30" t="s">
        <v>143</v>
      </c>
      <c r="F14" s="30"/>
      <c r="G14" s="29">
        <v>31007</v>
      </c>
      <c r="H14" s="30" t="s">
        <v>144</v>
      </c>
      <c r="I14" s="30"/>
    </row>
    <row r="15" spans="1:9" s="25" customFormat="1" ht="12" customHeight="1">
      <c r="A15" s="29">
        <v>30112</v>
      </c>
      <c r="B15" s="30" t="s">
        <v>145</v>
      </c>
      <c r="C15" s="30">
        <v>0</v>
      </c>
      <c r="D15" s="29">
        <v>30211</v>
      </c>
      <c r="E15" s="30" t="s">
        <v>146</v>
      </c>
      <c r="F15" s="30"/>
      <c r="G15" s="29">
        <v>31008</v>
      </c>
      <c r="H15" s="30" t="s">
        <v>147</v>
      </c>
      <c r="I15" s="30"/>
    </row>
    <row r="16" spans="1:9" s="25" customFormat="1" ht="12" customHeight="1">
      <c r="A16" s="29">
        <v>30113</v>
      </c>
      <c r="B16" s="30" t="s">
        <v>148</v>
      </c>
      <c r="C16" s="30">
        <v>0</v>
      </c>
      <c r="D16" s="29">
        <v>30212</v>
      </c>
      <c r="E16" s="30" t="s">
        <v>149</v>
      </c>
      <c r="F16" s="30"/>
      <c r="G16" s="29">
        <v>31009</v>
      </c>
      <c r="H16" s="30" t="s">
        <v>150</v>
      </c>
      <c r="I16" s="30"/>
    </row>
    <row r="17" spans="1:9" s="25" customFormat="1" ht="12" customHeight="1">
      <c r="A17" s="29">
        <v>30114</v>
      </c>
      <c r="B17" s="30" t="s">
        <v>151</v>
      </c>
      <c r="C17" s="30">
        <v>0</v>
      </c>
      <c r="D17" s="29">
        <v>30213</v>
      </c>
      <c r="E17" s="30" t="s">
        <v>152</v>
      </c>
      <c r="F17" s="30"/>
      <c r="G17" s="29">
        <v>31010</v>
      </c>
      <c r="H17" s="30" t="s">
        <v>153</v>
      </c>
      <c r="I17" s="30"/>
    </row>
    <row r="18" spans="1:9" s="25" customFormat="1" ht="12" customHeight="1">
      <c r="A18" s="29">
        <v>30199</v>
      </c>
      <c r="B18" s="30" t="s">
        <v>154</v>
      </c>
      <c r="C18" s="138">
        <v>13.5</v>
      </c>
      <c r="D18" s="29">
        <v>30214</v>
      </c>
      <c r="E18" s="30" t="s">
        <v>155</v>
      </c>
      <c r="F18" s="30"/>
      <c r="G18" s="29">
        <v>31011</v>
      </c>
      <c r="H18" s="30" t="s">
        <v>156</v>
      </c>
      <c r="I18" s="30"/>
    </row>
    <row r="19" spans="1:9" s="25" customFormat="1" ht="12" customHeight="1">
      <c r="A19" s="29">
        <v>303</v>
      </c>
      <c r="B19" s="30" t="s">
        <v>157</v>
      </c>
      <c r="C19" s="30"/>
      <c r="D19" s="29">
        <v>30215</v>
      </c>
      <c r="E19" s="30" t="s">
        <v>158</v>
      </c>
      <c r="F19" s="30"/>
      <c r="G19" s="29">
        <v>31012</v>
      </c>
      <c r="H19" s="30" t="s">
        <v>159</v>
      </c>
      <c r="I19" s="30"/>
    </row>
    <row r="20" spans="1:9" s="25" customFormat="1" ht="12" customHeight="1">
      <c r="A20" s="29">
        <v>30301</v>
      </c>
      <c r="B20" s="30" t="s">
        <v>160</v>
      </c>
      <c r="C20" s="30"/>
      <c r="D20" s="29">
        <v>30216</v>
      </c>
      <c r="E20" s="30" t="s">
        <v>161</v>
      </c>
      <c r="F20" s="30"/>
      <c r="G20" s="29">
        <v>31013</v>
      </c>
      <c r="H20" s="30" t="s">
        <v>162</v>
      </c>
      <c r="I20" s="30"/>
    </row>
    <row r="21" spans="1:9" s="25" customFormat="1" ht="12" customHeight="1">
      <c r="A21" s="29">
        <v>30302</v>
      </c>
      <c r="B21" s="30" t="s">
        <v>163</v>
      </c>
      <c r="C21" s="30"/>
      <c r="D21" s="29">
        <v>30217</v>
      </c>
      <c r="E21" s="30" t="s">
        <v>164</v>
      </c>
      <c r="F21" s="30"/>
      <c r="G21" s="29">
        <v>31019</v>
      </c>
      <c r="H21" s="30" t="s">
        <v>165</v>
      </c>
      <c r="I21" s="30"/>
    </row>
    <row r="22" spans="1:9" s="25" customFormat="1" ht="12" customHeight="1">
      <c r="A22" s="29">
        <v>30303</v>
      </c>
      <c r="B22" s="30" t="s">
        <v>166</v>
      </c>
      <c r="C22" s="30"/>
      <c r="D22" s="29">
        <v>30218</v>
      </c>
      <c r="E22" s="30" t="s">
        <v>167</v>
      </c>
      <c r="F22" s="30"/>
      <c r="G22" s="29">
        <v>31021</v>
      </c>
      <c r="H22" s="30" t="s">
        <v>168</v>
      </c>
      <c r="I22" s="30"/>
    </row>
    <row r="23" spans="1:9" s="25" customFormat="1" ht="12" customHeight="1">
      <c r="A23" s="29">
        <v>30304</v>
      </c>
      <c r="B23" s="30" t="s">
        <v>169</v>
      </c>
      <c r="C23" s="30"/>
      <c r="D23" s="29">
        <v>30224</v>
      </c>
      <c r="E23" s="30" t="s">
        <v>170</v>
      </c>
      <c r="F23" s="30"/>
      <c r="G23" s="29">
        <v>31022</v>
      </c>
      <c r="H23" s="30" t="s">
        <v>171</v>
      </c>
      <c r="I23" s="30"/>
    </row>
    <row r="24" spans="1:9" s="25" customFormat="1" ht="12" customHeight="1">
      <c r="A24" s="29">
        <v>30305</v>
      </c>
      <c r="B24" s="30" t="s">
        <v>172</v>
      </c>
      <c r="C24" s="30"/>
      <c r="D24" s="29">
        <v>30225</v>
      </c>
      <c r="E24" s="30" t="s">
        <v>173</v>
      </c>
      <c r="F24" s="138">
        <v>419.28</v>
      </c>
      <c r="G24" s="29">
        <v>31099</v>
      </c>
      <c r="H24" s="30" t="s">
        <v>174</v>
      </c>
      <c r="I24" s="138">
        <v>600.943554</v>
      </c>
    </row>
    <row r="25" spans="1:9" s="25" customFormat="1" ht="12" customHeight="1">
      <c r="A25" s="29">
        <v>30306</v>
      </c>
      <c r="B25" s="30" t="s">
        <v>175</v>
      </c>
      <c r="C25" s="30"/>
      <c r="D25" s="29">
        <v>30226</v>
      </c>
      <c r="E25" s="30" t="s">
        <v>176</v>
      </c>
      <c r="F25" s="30"/>
      <c r="G25" s="29">
        <v>399</v>
      </c>
      <c r="H25" s="30" t="s">
        <v>177</v>
      </c>
      <c r="I25" s="30"/>
    </row>
    <row r="26" spans="1:9" s="25" customFormat="1" ht="12" customHeight="1">
      <c r="A26" s="29">
        <v>30307</v>
      </c>
      <c r="B26" s="30" t="s">
        <v>178</v>
      </c>
      <c r="C26" s="30"/>
      <c r="D26" s="29">
        <v>30227</v>
      </c>
      <c r="E26" s="30" t="s">
        <v>179</v>
      </c>
      <c r="F26" s="30"/>
      <c r="G26" s="29">
        <v>39906</v>
      </c>
      <c r="H26" s="30" t="s">
        <v>180</v>
      </c>
      <c r="I26" s="30"/>
    </row>
    <row r="27" spans="1:9" s="25" customFormat="1" ht="12" customHeight="1">
      <c r="A27" s="29">
        <v>30308</v>
      </c>
      <c r="B27" s="30" t="s">
        <v>181</v>
      </c>
      <c r="C27" s="30"/>
      <c r="D27" s="29">
        <v>30228</v>
      </c>
      <c r="E27" s="30" t="s">
        <v>182</v>
      </c>
      <c r="F27" s="30"/>
      <c r="G27" s="29">
        <v>39907</v>
      </c>
      <c r="H27" s="30" t="s">
        <v>183</v>
      </c>
      <c r="I27" s="30"/>
    </row>
    <row r="28" spans="1:9" s="25" customFormat="1" ht="12" customHeight="1">
      <c r="A28" s="29">
        <v>30309</v>
      </c>
      <c r="B28" s="30" t="s">
        <v>184</v>
      </c>
      <c r="C28" s="30"/>
      <c r="D28" s="29">
        <v>30229</v>
      </c>
      <c r="E28" s="30" t="s">
        <v>185</v>
      </c>
      <c r="F28" s="30"/>
      <c r="G28" s="29">
        <v>39908</v>
      </c>
      <c r="H28" s="30" t="s">
        <v>186</v>
      </c>
      <c r="I28" s="30"/>
    </row>
    <row r="29" spans="1:9" s="25" customFormat="1" ht="12" customHeight="1">
      <c r="A29" s="29">
        <v>30310</v>
      </c>
      <c r="B29" s="30" t="s">
        <v>187</v>
      </c>
      <c r="C29" s="30"/>
      <c r="D29" s="29">
        <v>30231</v>
      </c>
      <c r="E29" s="30" t="s">
        <v>188</v>
      </c>
      <c r="F29" s="30"/>
      <c r="G29" s="29">
        <v>39999</v>
      </c>
      <c r="H29" s="30" t="s">
        <v>189</v>
      </c>
      <c r="I29" s="30"/>
    </row>
    <row r="30" spans="1:9" s="25" customFormat="1" ht="12" customHeight="1">
      <c r="A30" s="29">
        <v>30311</v>
      </c>
      <c r="B30" s="30" t="s">
        <v>190</v>
      </c>
      <c r="C30" s="30"/>
      <c r="D30" s="29">
        <v>30239</v>
      </c>
      <c r="E30" s="30" t="s">
        <v>191</v>
      </c>
      <c r="F30" s="30"/>
      <c r="G30" s="31"/>
      <c r="H30" s="31"/>
      <c r="I30" s="30"/>
    </row>
    <row r="31" spans="1:9" s="25" customFormat="1" ht="12" customHeight="1">
      <c r="A31" s="29">
        <v>30399</v>
      </c>
      <c r="B31" s="30" t="s">
        <v>192</v>
      </c>
      <c r="C31" s="30"/>
      <c r="D31" s="29">
        <v>30240</v>
      </c>
      <c r="E31" s="30" t="s">
        <v>193</v>
      </c>
      <c r="F31" s="30"/>
      <c r="G31" s="31"/>
      <c r="H31" s="31"/>
      <c r="I31" s="30"/>
    </row>
    <row r="32" spans="1:9" s="25" customFormat="1" ht="12" customHeight="1">
      <c r="A32" s="30"/>
      <c r="B32" s="30"/>
      <c r="C32" s="30"/>
      <c r="D32" s="29">
        <v>30299</v>
      </c>
      <c r="E32" s="30" t="s">
        <v>194</v>
      </c>
      <c r="F32" s="138">
        <v>50.87315</v>
      </c>
      <c r="G32" s="31"/>
      <c r="H32" s="31"/>
      <c r="I32" s="30"/>
    </row>
    <row r="33" spans="1:9" s="25" customFormat="1" ht="12" customHeight="1">
      <c r="A33" s="115" t="s">
        <v>195</v>
      </c>
      <c r="B33" s="115"/>
      <c r="C33" s="145">
        <f>C5+C19</f>
        <v>353.98</v>
      </c>
      <c r="D33" s="115" t="s">
        <v>196</v>
      </c>
      <c r="E33" s="115"/>
      <c r="F33" s="115"/>
      <c r="G33" s="115"/>
      <c r="H33" s="115"/>
      <c r="I33" s="146">
        <f>F24+F32+I9+I11+I24</f>
        <v>3862.2717039999998</v>
      </c>
    </row>
    <row r="34" spans="1:9" ht="19.5" customHeight="1">
      <c r="A34" s="116" t="s">
        <v>197</v>
      </c>
      <c r="B34" s="116"/>
      <c r="C34" s="116"/>
      <c r="D34" s="116"/>
      <c r="E34" s="116"/>
      <c r="F34" s="116"/>
      <c r="G34" s="116"/>
      <c r="H34" s="116"/>
      <c r="I34" s="116"/>
    </row>
    <row r="35" ht="12.75">
      <c r="I35" s="147"/>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0"/>
  <sheetViews>
    <sheetView tabSelected="1" workbookViewId="0" topLeftCell="A1">
      <selection activeCell="B14" sqref="B14"/>
    </sheetView>
  </sheetViews>
  <sheetFormatPr defaultColWidth="9.00390625" defaultRowHeight="14.25"/>
  <cols>
    <col min="1" max="12" width="10.125" style="1" customWidth="1"/>
    <col min="13" max="16384" width="9.00390625" style="1" customWidth="1"/>
  </cols>
  <sheetData>
    <row r="1" spans="1:12" s="15" customFormat="1" ht="30" customHeight="1">
      <c r="A1" s="113" t="s">
        <v>235</v>
      </c>
      <c r="B1" s="113"/>
      <c r="C1" s="113"/>
      <c r="D1" s="113"/>
      <c r="E1" s="113"/>
      <c r="F1" s="113"/>
      <c r="G1" s="113"/>
      <c r="H1" s="113"/>
      <c r="I1" s="113"/>
      <c r="J1" s="113"/>
      <c r="K1" s="113"/>
      <c r="L1" s="113"/>
    </row>
    <row r="2" s="3" customFormat="1" ht="10.5" customHeight="1">
      <c r="L2" s="4" t="s">
        <v>198</v>
      </c>
    </row>
    <row r="3" spans="1:12" s="3" customFormat="1" ht="15" customHeight="1">
      <c r="A3" s="5" t="s">
        <v>222</v>
      </c>
      <c r="B3" s="18"/>
      <c r="C3" s="18"/>
      <c r="D3" s="18"/>
      <c r="E3" s="18"/>
      <c r="F3" s="18"/>
      <c r="G3" s="18"/>
      <c r="H3" s="18"/>
      <c r="I3" s="18"/>
      <c r="J3" s="18"/>
      <c r="K3" s="18"/>
      <c r="L3" s="4" t="s">
        <v>2</v>
      </c>
    </row>
    <row r="4" spans="1:12" s="16" customFormat="1" ht="27.75" customHeight="1">
      <c r="A4" s="117" t="s">
        <v>199</v>
      </c>
      <c r="B4" s="117"/>
      <c r="C4" s="117"/>
      <c r="D4" s="117"/>
      <c r="E4" s="117"/>
      <c r="F4" s="117"/>
      <c r="G4" s="117" t="s">
        <v>7</v>
      </c>
      <c r="H4" s="117"/>
      <c r="I4" s="117"/>
      <c r="J4" s="117"/>
      <c r="K4" s="117"/>
      <c r="L4" s="117"/>
    </row>
    <row r="5" spans="1:12" s="16" customFormat="1" ht="30" customHeight="1">
      <c r="A5" s="117" t="s">
        <v>71</v>
      </c>
      <c r="B5" s="117" t="s">
        <v>200</v>
      </c>
      <c r="C5" s="117" t="s">
        <v>201</v>
      </c>
      <c r="D5" s="117"/>
      <c r="E5" s="117"/>
      <c r="F5" s="117" t="s">
        <v>202</v>
      </c>
      <c r="G5" s="117" t="s">
        <v>71</v>
      </c>
      <c r="H5" s="117" t="s">
        <v>200</v>
      </c>
      <c r="I5" s="117" t="s">
        <v>201</v>
      </c>
      <c r="J5" s="117"/>
      <c r="K5" s="117"/>
      <c r="L5" s="117" t="s">
        <v>202</v>
      </c>
    </row>
    <row r="6" spans="1:12" s="16" customFormat="1" ht="30" customHeight="1">
      <c r="A6" s="117"/>
      <c r="B6" s="117"/>
      <c r="C6" s="20" t="s">
        <v>109</v>
      </c>
      <c r="D6" s="20" t="s">
        <v>203</v>
      </c>
      <c r="E6" s="20" t="s">
        <v>204</v>
      </c>
      <c r="F6" s="117"/>
      <c r="G6" s="117"/>
      <c r="H6" s="117"/>
      <c r="I6" s="20" t="s">
        <v>109</v>
      </c>
      <c r="J6" s="20" t="s">
        <v>203</v>
      </c>
      <c r="K6" s="20" t="s">
        <v>204</v>
      </c>
      <c r="L6" s="117"/>
    </row>
    <row r="7" spans="1:12" s="16" customFormat="1" ht="27.75" customHeight="1">
      <c r="A7" s="21">
        <v>1</v>
      </c>
      <c r="B7" s="21">
        <v>2</v>
      </c>
      <c r="C7" s="21">
        <v>3</v>
      </c>
      <c r="D7" s="21">
        <v>4</v>
      </c>
      <c r="E7" s="21">
        <v>5</v>
      </c>
      <c r="F7" s="21">
        <v>6</v>
      </c>
      <c r="G7" s="21">
        <v>7</v>
      </c>
      <c r="H7" s="21">
        <v>8</v>
      </c>
      <c r="I7" s="21">
        <v>9</v>
      </c>
      <c r="J7" s="21">
        <v>10</v>
      </c>
      <c r="K7" s="21">
        <v>11</v>
      </c>
      <c r="L7" s="21">
        <v>12</v>
      </c>
    </row>
    <row r="8" spans="1:12" s="17" customFormat="1" ht="42.75" customHeight="1">
      <c r="A8" s="22">
        <v>0</v>
      </c>
      <c r="B8" s="22">
        <v>0</v>
      </c>
      <c r="C8" s="22">
        <v>0</v>
      </c>
      <c r="D8" s="22">
        <v>0</v>
      </c>
      <c r="E8" s="22">
        <v>0</v>
      </c>
      <c r="F8" s="22">
        <v>0</v>
      </c>
      <c r="G8" s="22">
        <v>0</v>
      </c>
      <c r="H8" s="22">
        <v>0</v>
      </c>
      <c r="I8" s="22">
        <v>0</v>
      </c>
      <c r="J8" s="22">
        <v>0</v>
      </c>
      <c r="K8" s="22">
        <v>0</v>
      </c>
      <c r="L8" s="22">
        <v>0</v>
      </c>
    </row>
    <row r="9" spans="1:12" ht="45" customHeight="1">
      <c r="A9" s="108" t="s">
        <v>205</v>
      </c>
      <c r="B9" s="109"/>
      <c r="C9" s="109"/>
      <c r="D9" s="109"/>
      <c r="E9" s="109"/>
      <c r="F9" s="109"/>
      <c r="G9" s="109"/>
      <c r="H9" s="109"/>
      <c r="I9" s="109"/>
      <c r="J9" s="109"/>
      <c r="K9" s="109"/>
      <c r="L9" s="109"/>
    </row>
    <row r="10" spans="1:12" ht="15">
      <c r="A10" s="108" t="s">
        <v>236</v>
      </c>
      <c r="B10" s="109"/>
      <c r="C10" s="109"/>
      <c r="D10" s="109"/>
      <c r="E10" s="109"/>
      <c r="F10" s="160"/>
      <c r="G10" s="160"/>
      <c r="H10" s="160"/>
      <c r="I10" s="160"/>
      <c r="J10" s="160"/>
      <c r="K10" s="160"/>
      <c r="L10" s="160"/>
    </row>
    <row r="11" ht="54.75" customHeight="1"/>
  </sheetData>
  <sheetProtection/>
  <mergeCells count="13">
    <mergeCell ref="A9:L9"/>
    <mergeCell ref="A5:A6"/>
    <mergeCell ref="B5:B6"/>
    <mergeCell ref="F5:F6"/>
    <mergeCell ref="G5:G6"/>
    <mergeCell ref="A10:L10"/>
    <mergeCell ref="H5:H6"/>
    <mergeCell ref="L5:L6"/>
    <mergeCell ref="A1:L1"/>
    <mergeCell ref="A4:F4"/>
    <mergeCell ref="G4:L4"/>
    <mergeCell ref="C5:E5"/>
    <mergeCell ref="I5:K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J8" sqref="J8"/>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15" customFormat="1" ht="30" customHeight="1">
      <c r="A1" s="113" t="s">
        <v>206</v>
      </c>
      <c r="B1" s="113"/>
      <c r="C1" s="113"/>
      <c r="D1" s="113"/>
      <c r="E1" s="113"/>
      <c r="F1" s="113"/>
      <c r="G1" s="113"/>
      <c r="H1" s="113"/>
      <c r="I1" s="113"/>
    </row>
    <row r="2" spans="1:9" s="3" customFormat="1" ht="10.5" customHeight="1">
      <c r="A2" s="2"/>
      <c r="B2" s="2"/>
      <c r="C2" s="2"/>
      <c r="I2" s="4" t="s">
        <v>207</v>
      </c>
    </row>
    <row r="3" spans="1:9" s="3" customFormat="1" ht="15" customHeight="1">
      <c r="A3" s="5" t="s">
        <v>222</v>
      </c>
      <c r="B3" s="2"/>
      <c r="C3" s="2"/>
      <c r="D3" s="18"/>
      <c r="E3" s="18"/>
      <c r="F3" s="18"/>
      <c r="G3" s="18"/>
      <c r="H3" s="18"/>
      <c r="I3" s="4" t="s">
        <v>2</v>
      </c>
    </row>
    <row r="4" spans="1:9" s="16" customFormat="1" ht="20.25" customHeight="1">
      <c r="A4" s="107" t="s">
        <v>107</v>
      </c>
      <c r="B4" s="107"/>
      <c r="C4" s="107"/>
      <c r="D4" s="110" t="s">
        <v>208</v>
      </c>
      <c r="E4" s="110" t="s">
        <v>209</v>
      </c>
      <c r="F4" s="110" t="s">
        <v>108</v>
      </c>
      <c r="G4" s="110"/>
      <c r="H4" s="110"/>
      <c r="I4" s="110" t="s">
        <v>210</v>
      </c>
    </row>
    <row r="5" spans="1:9" s="16" customFormat="1" ht="27" customHeight="1">
      <c r="A5" s="107" t="s">
        <v>68</v>
      </c>
      <c r="B5" s="107"/>
      <c r="C5" s="107" t="s">
        <v>69</v>
      </c>
      <c r="D5" s="110"/>
      <c r="E5" s="110"/>
      <c r="F5" s="110" t="s">
        <v>109</v>
      </c>
      <c r="G5" s="110" t="s">
        <v>110</v>
      </c>
      <c r="H5" s="110" t="s">
        <v>84</v>
      </c>
      <c r="I5" s="110"/>
    </row>
    <row r="6" spans="1:9" s="16" customFormat="1" ht="18" customHeight="1">
      <c r="A6" s="107"/>
      <c r="B6" s="107"/>
      <c r="C6" s="107"/>
      <c r="D6" s="110"/>
      <c r="E6" s="110"/>
      <c r="F6" s="110"/>
      <c r="G6" s="110"/>
      <c r="H6" s="110"/>
      <c r="I6" s="110"/>
    </row>
    <row r="7" spans="1:9" s="16" customFormat="1" ht="22.5" customHeight="1">
      <c r="A7" s="107"/>
      <c r="B7" s="107"/>
      <c r="C7" s="107"/>
      <c r="D7" s="110"/>
      <c r="E7" s="110"/>
      <c r="F7" s="110"/>
      <c r="G7" s="110"/>
      <c r="H7" s="110"/>
      <c r="I7" s="110"/>
    </row>
    <row r="8" spans="1:9" s="16" customFormat="1" ht="22.5" customHeight="1">
      <c r="A8" s="107" t="s">
        <v>70</v>
      </c>
      <c r="B8" s="107"/>
      <c r="C8" s="107"/>
      <c r="D8" s="7">
        <v>1</v>
      </c>
      <c r="E8" s="7">
        <v>2</v>
      </c>
      <c r="F8" s="7">
        <v>3</v>
      </c>
      <c r="G8" s="7">
        <v>4</v>
      </c>
      <c r="H8" s="7">
        <v>5</v>
      </c>
      <c r="I8" s="7">
        <v>6</v>
      </c>
    </row>
    <row r="9" spans="1:9" s="16" customFormat="1" ht="22.5" customHeight="1">
      <c r="A9" s="107" t="s">
        <v>71</v>
      </c>
      <c r="B9" s="107"/>
      <c r="C9" s="107"/>
      <c r="D9" s="8"/>
      <c r="E9" s="8">
        <f>E10+E11+E12+E13</f>
        <v>7300</v>
      </c>
      <c r="F9" s="8">
        <f>F10+F11+F12+F13</f>
        <v>7300</v>
      </c>
      <c r="G9" s="8"/>
      <c r="H9" s="8"/>
      <c r="I9" s="8"/>
    </row>
    <row r="10" spans="1:9" s="17" customFormat="1" ht="22.5" customHeight="1">
      <c r="A10" s="107">
        <v>2290402</v>
      </c>
      <c r="B10" s="107"/>
      <c r="C10" s="141" t="s">
        <v>218</v>
      </c>
      <c r="D10" s="10"/>
      <c r="E10" s="143">
        <v>3000</v>
      </c>
      <c r="F10" s="8">
        <f>SUM(G10:H10)</f>
        <v>3000</v>
      </c>
      <c r="G10" s="8"/>
      <c r="H10" s="143">
        <v>3000</v>
      </c>
      <c r="I10" s="10"/>
    </row>
    <row r="11" spans="1:9" s="17" customFormat="1" ht="22.5" customHeight="1">
      <c r="A11" s="107">
        <v>2340101</v>
      </c>
      <c r="B11" s="107"/>
      <c r="C11" s="141" t="s">
        <v>219</v>
      </c>
      <c r="D11" s="10"/>
      <c r="E11" s="143">
        <v>1000</v>
      </c>
      <c r="F11" s="8">
        <f>SUM(G11:H11)</f>
        <v>1000</v>
      </c>
      <c r="G11" s="86"/>
      <c r="H11" s="143">
        <v>1000</v>
      </c>
      <c r="I11" s="10"/>
    </row>
    <row r="12" spans="1:9" s="17" customFormat="1" ht="22.5" customHeight="1">
      <c r="A12" s="107">
        <v>2340102</v>
      </c>
      <c r="B12" s="107"/>
      <c r="C12" s="141" t="s">
        <v>220</v>
      </c>
      <c r="D12" s="10"/>
      <c r="E12" s="143">
        <v>1800</v>
      </c>
      <c r="F12" s="8">
        <f>SUM(G12:H12)</f>
        <v>1800</v>
      </c>
      <c r="G12" s="86"/>
      <c r="H12" s="143">
        <v>1800</v>
      </c>
      <c r="I12" s="10"/>
    </row>
    <row r="13" spans="1:9" s="17" customFormat="1" ht="22.5" customHeight="1">
      <c r="A13" s="107">
        <v>2340299</v>
      </c>
      <c r="B13" s="107"/>
      <c r="C13" s="141" t="s">
        <v>221</v>
      </c>
      <c r="D13" s="10"/>
      <c r="E13" s="143">
        <v>1500</v>
      </c>
      <c r="F13" s="8">
        <f>SUM(G13:H13)</f>
        <v>1500</v>
      </c>
      <c r="G13" s="86"/>
      <c r="H13" s="143">
        <v>1500</v>
      </c>
      <c r="I13" s="10"/>
    </row>
    <row r="14" spans="1:9" s="17" customFormat="1" ht="22.5" customHeight="1">
      <c r="A14" s="107"/>
      <c r="B14" s="107"/>
      <c r="C14" s="12"/>
      <c r="D14" s="10"/>
      <c r="E14" s="10"/>
      <c r="F14" s="10"/>
      <c r="G14" s="10"/>
      <c r="H14" s="10"/>
      <c r="I14" s="10"/>
    </row>
    <row r="15" spans="1:9" s="17" customFormat="1" ht="22.5" customHeight="1">
      <c r="A15" s="107"/>
      <c r="B15" s="107"/>
      <c r="C15" s="12"/>
      <c r="D15" s="10"/>
      <c r="E15" s="10"/>
      <c r="F15" s="10"/>
      <c r="G15" s="10"/>
      <c r="H15" s="10"/>
      <c r="I15" s="10"/>
    </row>
    <row r="16" spans="1:9" ht="32.25" customHeight="1">
      <c r="A16" s="108" t="s">
        <v>211</v>
      </c>
      <c r="B16" s="109"/>
      <c r="C16" s="109"/>
      <c r="D16" s="109"/>
      <c r="E16" s="109"/>
      <c r="F16" s="109"/>
      <c r="G16" s="109"/>
      <c r="H16" s="109"/>
      <c r="I16" s="109"/>
    </row>
    <row r="17" ht="15">
      <c r="A17" s="19"/>
    </row>
    <row r="18" ht="15">
      <c r="A18" s="19"/>
    </row>
    <row r="19" ht="15">
      <c r="A19" s="19"/>
    </row>
    <row r="20" ht="15">
      <c r="A20" s="19"/>
    </row>
  </sheetData>
  <sheetProtection/>
  <mergeCells count="20">
    <mergeCell ref="A13:B13"/>
    <mergeCell ref="A14:B14"/>
    <mergeCell ref="A15:B15"/>
    <mergeCell ref="A16:I16"/>
    <mergeCell ref="A1:I1"/>
    <mergeCell ref="A4:C4"/>
    <mergeCell ref="F4:H4"/>
    <mergeCell ref="A8:C8"/>
    <mergeCell ref="A9:C9"/>
    <mergeCell ref="A10:B10"/>
    <mergeCell ref="G5:G7"/>
    <mergeCell ref="H5:H7"/>
    <mergeCell ref="I4:I7"/>
    <mergeCell ref="A5:B7"/>
    <mergeCell ref="A11:B11"/>
    <mergeCell ref="A12:B12"/>
    <mergeCell ref="C5:C7"/>
    <mergeCell ref="D4:D7"/>
    <mergeCell ref="E4:E7"/>
    <mergeCell ref="F5: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workbookViewId="0" topLeftCell="A1">
      <selection activeCell="E22" sqref="E22"/>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113" t="s">
        <v>233</v>
      </c>
      <c r="B1" s="113"/>
      <c r="C1" s="113"/>
      <c r="D1" s="113"/>
      <c r="E1" s="113"/>
      <c r="F1" s="113"/>
    </row>
    <row r="2" spans="1:6" ht="15">
      <c r="A2" s="2"/>
      <c r="B2" s="2"/>
      <c r="C2" s="2"/>
      <c r="D2" s="3"/>
      <c r="E2" s="3"/>
      <c r="F2" s="4" t="s">
        <v>212</v>
      </c>
    </row>
    <row r="3" spans="1:6" ht="15">
      <c r="A3" s="5" t="s">
        <v>222</v>
      </c>
      <c r="B3" s="2"/>
      <c r="C3" s="2"/>
      <c r="D3" s="6"/>
      <c r="E3" s="6"/>
      <c r="F3" s="4" t="s">
        <v>2</v>
      </c>
    </row>
    <row r="4" spans="1:6" ht="19.5" customHeight="1">
      <c r="A4" s="123" t="s">
        <v>107</v>
      </c>
      <c r="B4" s="124"/>
      <c r="C4" s="124"/>
      <c r="D4" s="125" t="s">
        <v>108</v>
      </c>
      <c r="E4" s="126"/>
      <c r="F4" s="127"/>
    </row>
    <row r="5" spans="1:6" ht="19.5" customHeight="1">
      <c r="A5" s="118" t="s">
        <v>68</v>
      </c>
      <c r="B5" s="107"/>
      <c r="C5" s="107" t="s">
        <v>69</v>
      </c>
      <c r="D5" s="133" t="s">
        <v>71</v>
      </c>
      <c r="E5" s="133" t="s">
        <v>110</v>
      </c>
      <c r="F5" s="135" t="s">
        <v>84</v>
      </c>
    </row>
    <row r="6" spans="1:6" ht="19.5" customHeight="1">
      <c r="A6" s="118"/>
      <c r="B6" s="107"/>
      <c r="C6" s="107"/>
      <c r="D6" s="133"/>
      <c r="E6" s="133"/>
      <c r="F6" s="136"/>
    </row>
    <row r="7" spans="1:6" ht="19.5" customHeight="1">
      <c r="A7" s="118"/>
      <c r="B7" s="107"/>
      <c r="C7" s="107"/>
      <c r="D7" s="134"/>
      <c r="E7" s="134"/>
      <c r="F7" s="137"/>
    </row>
    <row r="8" spans="1:6" ht="19.5" customHeight="1">
      <c r="A8" s="128" t="s">
        <v>70</v>
      </c>
      <c r="B8" s="129"/>
      <c r="C8" s="112"/>
      <c r="D8" s="7">
        <v>1</v>
      </c>
      <c r="E8" s="7">
        <v>2</v>
      </c>
      <c r="F8" s="7">
        <v>3</v>
      </c>
    </row>
    <row r="9" spans="1:6" ht="19.5" customHeight="1">
      <c r="A9" s="130" t="s">
        <v>71</v>
      </c>
      <c r="B9" s="131"/>
      <c r="C9" s="132"/>
      <c r="D9" s="8">
        <v>0</v>
      </c>
      <c r="E9" s="8">
        <v>0</v>
      </c>
      <c r="F9" s="8">
        <v>0</v>
      </c>
    </row>
    <row r="10" spans="1:6" ht="19.5" customHeight="1">
      <c r="A10" s="118"/>
      <c r="B10" s="107"/>
      <c r="C10" s="9"/>
      <c r="D10" s="10"/>
      <c r="E10" s="11"/>
      <c r="F10" s="10"/>
    </row>
    <row r="11" spans="1:6" ht="19.5" customHeight="1">
      <c r="A11" s="118"/>
      <c r="B11" s="107"/>
      <c r="C11" s="12"/>
      <c r="D11" s="10"/>
      <c r="E11" s="10"/>
      <c r="F11" s="10"/>
    </row>
    <row r="12" spans="1:6" ht="19.5" customHeight="1">
      <c r="A12" s="118"/>
      <c r="B12" s="107"/>
      <c r="C12" s="9"/>
      <c r="D12" s="10"/>
      <c r="E12" s="10"/>
      <c r="F12" s="10"/>
    </row>
    <row r="13" spans="1:6" ht="19.5" customHeight="1">
      <c r="A13" s="118"/>
      <c r="B13" s="107"/>
      <c r="C13" s="12"/>
      <c r="D13" s="10"/>
      <c r="E13" s="10"/>
      <c r="F13" s="10"/>
    </row>
    <row r="14" spans="1:6" ht="19.5" customHeight="1">
      <c r="A14" s="118"/>
      <c r="B14" s="107"/>
      <c r="C14" s="12"/>
      <c r="D14" s="10"/>
      <c r="E14" s="10"/>
      <c r="F14" s="10"/>
    </row>
    <row r="15" spans="1:6" ht="19.5" customHeight="1">
      <c r="A15" s="119"/>
      <c r="B15" s="120"/>
      <c r="C15" s="13"/>
      <c r="D15" s="14"/>
      <c r="E15" s="14"/>
      <c r="F15" s="14"/>
    </row>
    <row r="16" spans="1:6" ht="36" customHeight="1">
      <c r="A16" s="121" t="s">
        <v>213</v>
      </c>
      <c r="B16" s="122"/>
      <c r="C16" s="122"/>
      <c r="D16" s="122"/>
      <c r="E16" s="122"/>
      <c r="F16" s="122"/>
    </row>
    <row r="17" spans="1:6" ht="15">
      <c r="A17" s="161" t="s">
        <v>234</v>
      </c>
      <c r="B17" s="161"/>
      <c r="C17" s="161"/>
      <c r="D17" s="161"/>
      <c r="E17" s="161"/>
      <c r="F17" s="161"/>
    </row>
    <row r="18" spans="1:6" ht="15">
      <c r="A18" s="162"/>
      <c r="B18" s="162"/>
      <c r="C18" s="162"/>
      <c r="D18" s="162"/>
      <c r="E18" s="162"/>
      <c r="F18" s="162"/>
    </row>
    <row r="19" spans="1:6" ht="15">
      <c r="A19" s="162"/>
      <c r="B19" s="162"/>
      <c r="C19" s="162"/>
      <c r="D19" s="162"/>
      <c r="E19" s="162"/>
      <c r="F19" s="162"/>
    </row>
  </sheetData>
  <sheetProtection/>
  <mergeCells count="18">
    <mergeCell ref="F5:F7"/>
    <mergeCell ref="A17:F19"/>
    <mergeCell ref="A16:F16"/>
    <mergeCell ref="A1:F1"/>
    <mergeCell ref="A4:C4"/>
    <mergeCell ref="D4:F4"/>
    <mergeCell ref="A8:C8"/>
    <mergeCell ref="A9:C9"/>
    <mergeCell ref="A10:B10"/>
    <mergeCell ref="C5:C7"/>
    <mergeCell ref="D5:D7"/>
    <mergeCell ref="E5:E7"/>
    <mergeCell ref="A5:B7"/>
    <mergeCell ref="A11:B11"/>
    <mergeCell ref="A12:B12"/>
    <mergeCell ref="A13:B13"/>
    <mergeCell ref="A14:B14"/>
    <mergeCell ref="A15:B1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ASUS</cp:lastModifiedBy>
  <cp:lastPrinted>2019-06-23T00:09:14Z</cp:lastPrinted>
  <dcterms:created xsi:type="dcterms:W3CDTF">2012-01-01T20:36:18Z</dcterms:created>
  <dcterms:modified xsi:type="dcterms:W3CDTF">2022-09-01T14:50:20Z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154B2C8CB74A4417B6E77823C5D1715A</vt:lpwstr>
  </property>
</Properties>
</file>